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795" firstSheet="4" activeTab="10"/>
  </bookViews>
  <sheets>
    <sheet name="2001-02" sheetId="1" r:id="rId1"/>
    <sheet name="2002-03" sheetId="2" r:id="rId2"/>
    <sheet name="2003-04" sheetId="3" r:id="rId3"/>
    <sheet name="2004-05" sheetId="4" r:id="rId4"/>
    <sheet name="2005-06" sheetId="5" r:id="rId5"/>
    <sheet name="2006-07" sheetId="6" r:id="rId6"/>
    <sheet name="Feb &amp; Mar 08" sheetId="7" r:id="rId7"/>
    <sheet name="APR - JAN 08" sheetId="8" r:id="rId8"/>
    <sheet name="2008-09" sheetId="9" r:id="rId9"/>
    <sheet name="2009-10" sheetId="10" r:id="rId10"/>
    <sheet name="2010-11" sheetId="11" r:id="rId11"/>
  </sheets>
  <definedNames>
    <definedName name="_xlnm.Print_Area" localSheetId="5">'2006-07'!$A$1:$Z$54</definedName>
    <definedName name="_xlnm.Print_Area" localSheetId="8">'2008-09'!$A$1:$Z$42</definedName>
    <definedName name="_xlnm.Print_Area" localSheetId="9">'2009-10'!$A$1:$AA$30</definedName>
    <definedName name="_xlnm.Print_Area" localSheetId="10">'2010-11'!$A$1:$AA$73</definedName>
    <definedName name="_xlnm.Print_Area" localSheetId="6">'Feb &amp; Mar 08'!$A$1:$Z$27</definedName>
    <definedName name="_xlnm.Print_Titles" localSheetId="0">'2001-02'!$3:$6</definedName>
    <definedName name="_xlnm.Print_Titles" localSheetId="1">'2002-03'!$5:$8</definedName>
    <definedName name="_xlnm.Print_Titles" localSheetId="2">'2003-04'!$3:$6</definedName>
    <definedName name="_xlnm.Print_Titles" localSheetId="3">'2004-05'!$4:$7</definedName>
    <definedName name="_xlnm.Print_Titles" localSheetId="4">'2005-06'!$5:$8</definedName>
    <definedName name="_xlnm.Print_Titles" localSheetId="5">'2006-07'!$5:$8</definedName>
    <definedName name="_xlnm.Print_Titles" localSheetId="10">'2010-11'!$7:$10</definedName>
  </definedNames>
  <calcPr calcMode="autoNoTable" fullCalcOnLoad="1"/>
</workbook>
</file>

<file path=xl/sharedStrings.xml><?xml version="1.0" encoding="utf-8"?>
<sst xmlns="http://schemas.openxmlformats.org/spreadsheetml/2006/main" count="1149" uniqueCount="468">
  <si>
    <t>TRAININGS CONDUCTED AT A.P. FOREST ACADEMY, DULAPALLY</t>
  </si>
  <si>
    <t>No. of Trainings</t>
  </si>
  <si>
    <t>VSS</t>
  </si>
  <si>
    <t>NGOs</t>
  </si>
  <si>
    <t>OFFICERS &amp; EXECUTIVE STAFF</t>
  </si>
  <si>
    <t xml:space="preserve">MINISTERIAL STAFF </t>
  </si>
  <si>
    <t>Others</t>
  </si>
  <si>
    <t>TOTAL</t>
  </si>
  <si>
    <t>CP</t>
  </si>
  <si>
    <t>Members</t>
  </si>
  <si>
    <t>Name of the Training</t>
  </si>
  <si>
    <t>Male</t>
  </si>
  <si>
    <t>Female</t>
  </si>
  <si>
    <t>C.Fs</t>
  </si>
  <si>
    <t>DFOs</t>
  </si>
  <si>
    <t>DCFs</t>
  </si>
  <si>
    <t>ACFs</t>
  </si>
  <si>
    <t>FROs</t>
  </si>
  <si>
    <t>DROs</t>
  </si>
  <si>
    <t>FSOs</t>
  </si>
  <si>
    <t>FBOs</t>
  </si>
  <si>
    <t>ABOs</t>
  </si>
  <si>
    <t>Suptd.s</t>
  </si>
  <si>
    <t>Sr.Asst</t>
  </si>
  <si>
    <t>Jr.Asst</t>
  </si>
  <si>
    <t>Typists/Stenos</t>
  </si>
  <si>
    <t>TO/TAs</t>
  </si>
  <si>
    <t>Mgr/AO</t>
  </si>
  <si>
    <t>Sl.No</t>
  </si>
  <si>
    <t>SMC Techniques and Watershed Development</t>
  </si>
  <si>
    <t xml:space="preserve">                        VSS Chairpersons &amp; Members -</t>
  </si>
  <si>
    <t>NGOs/CEWs-</t>
  </si>
  <si>
    <t xml:space="preserve">Forest Dept. Staff - </t>
  </si>
  <si>
    <t xml:space="preserve">     Others -</t>
  </si>
  <si>
    <t>Community Silviculturists training for Nizamabad cirlce</t>
  </si>
  <si>
    <t>Community Silviculturists training for Visakhapatnam cirlce</t>
  </si>
  <si>
    <t>Community Silviculturists training for Khammam and Guntur cirlces</t>
  </si>
  <si>
    <t>Community Silviculturists training for Adilabad and Guntur cirlces</t>
  </si>
  <si>
    <t>Induction course to Daughtsmen</t>
  </si>
  <si>
    <t xml:space="preserve">Community Eco-Tourism Workers training </t>
  </si>
  <si>
    <t>Community Silviculturists training for Warangal and Kurnool cirlces</t>
  </si>
  <si>
    <t xml:space="preserve">GPS applications in Forestry </t>
  </si>
  <si>
    <t xml:space="preserve">Establishment &amp; Disciplinary procedures </t>
  </si>
  <si>
    <t xml:space="preserve">Livelihood Promotion in VSS areas </t>
  </si>
  <si>
    <t xml:space="preserve">Computer applications in Forestry </t>
  </si>
  <si>
    <t xml:space="preserve">NTFP- Dev., value addition &amp; marketing </t>
  </si>
  <si>
    <t xml:space="preserve">Transforming work attitudes </t>
  </si>
  <si>
    <t xml:space="preserve">Bio-Diversity Conservation and Wild life Management </t>
  </si>
  <si>
    <t>Art of living for IFS Officers</t>
  </si>
  <si>
    <t xml:space="preserve">Community Silviculturists training (Rajahmundry circle) </t>
  </si>
  <si>
    <t xml:space="preserve">Conflict resolution in CFM </t>
  </si>
  <si>
    <t>TOT on Plantation Management Module</t>
  </si>
  <si>
    <t>Medicinal plants – Conservation, Cultivation &amp; Marketing</t>
  </si>
  <si>
    <t xml:space="preserve">Refresher Course to Frontline Staff of FSOs &amp; Dy.ROs’ </t>
  </si>
  <si>
    <t>Public relations &amp; responsive behavior</t>
  </si>
  <si>
    <t>Community Eco-Tourism facilitators</t>
  </si>
  <si>
    <t>TOT on Livelihood and Business Planning</t>
  </si>
  <si>
    <t>Community Entrepreneurs (Bamboo)</t>
  </si>
  <si>
    <t>Community Silviculturists training</t>
  </si>
  <si>
    <t>Livelihood enhancement strategies in VSS areas</t>
  </si>
  <si>
    <t xml:space="preserve">Preparation of Resettlement Action Plan (RAP) </t>
  </si>
  <si>
    <t xml:space="preserve">Refresher course for FBOs (GOI) </t>
  </si>
  <si>
    <t xml:space="preserve">Forest accounting system </t>
  </si>
  <si>
    <t xml:space="preserve">Revolving Fund Management </t>
  </si>
  <si>
    <t xml:space="preserve">Gender mainstreaming in forestry </t>
  </si>
  <si>
    <t xml:space="preserve">Livelihood &amp; Business planning </t>
  </si>
  <si>
    <t>Training on Computers (KMS) (CARE)</t>
  </si>
  <si>
    <t>Profiling the livelihood approaches</t>
  </si>
  <si>
    <t xml:space="preserve">Public relations &amp; responsive behavior </t>
  </si>
  <si>
    <t>Training on A.P. Forest Inventory</t>
  </si>
  <si>
    <t xml:space="preserve">Office Procedures &amp; Accounts </t>
  </si>
  <si>
    <t>Training on CFM to Social Forestry Officers &amp;staff</t>
  </si>
  <si>
    <t>Forest fires - control and management</t>
  </si>
  <si>
    <t>Training for IFS officers on Livelihood Enhancement Strategies in Forest Fringe Villages</t>
  </si>
  <si>
    <t>TRAININGS CONDUCTED AT A.P. FOREST ACADEMY, DULAPALLY FROM APRIL 2003 TO MARCH 2004 (2003-04)</t>
  </si>
  <si>
    <t>Sl.  No</t>
  </si>
  <si>
    <t>Mgrs/ A.O’s</t>
  </si>
  <si>
    <t>D.M.s</t>
  </si>
  <si>
    <t>Accounts, Disciplinary &amp; Vigilance Procedures</t>
  </si>
  <si>
    <t>Agro-forestry</t>
  </si>
  <si>
    <t xml:space="preserve">Bio-Diversity Conservation / Wildlife Management </t>
  </si>
  <si>
    <t>CFM Concepts to VSS members, NGOs &amp; F.D.Staff</t>
  </si>
  <si>
    <t>Communication &amp; Coordination Skills</t>
  </si>
  <si>
    <t>Compulsory training for IFS officers on GIS, RS &amp; GPS in Modernday Forestry</t>
  </si>
  <si>
    <t>Compulsory training programme to IFS officers on C.F.M.</t>
  </si>
  <si>
    <t>Conflict Resolution</t>
  </si>
  <si>
    <t xml:space="preserve">Financial Management in CFM </t>
  </si>
  <si>
    <t>Financial Management to CEWs</t>
  </si>
  <si>
    <t>FMIS for P.S. of MIS wing of APFD</t>
  </si>
  <si>
    <t>Forest Engineering</t>
  </si>
  <si>
    <t>Forest Fires Control and Management</t>
  </si>
  <si>
    <t>Forest Inventory &amp; Assessment of Forest Resources</t>
  </si>
  <si>
    <t>Forest Management Information System(FMIS)</t>
  </si>
  <si>
    <t>Forest Protection strategies and investigation techniques</t>
  </si>
  <si>
    <t>Gender Sensitization</t>
  </si>
  <si>
    <t>Geomatics for Irrigation Dept. Officers</t>
  </si>
  <si>
    <t>Geomatics for Officers of M.P.Forest Dept.</t>
  </si>
  <si>
    <t>Geomatics for Water Conservation Mission Staff</t>
  </si>
  <si>
    <t>GIS Applications</t>
  </si>
  <si>
    <t xml:space="preserve">GPS Applications </t>
  </si>
  <si>
    <t>Grazing managemnet and fodder development</t>
  </si>
  <si>
    <t>Group Dynamics &amp; Leadership Development</t>
  </si>
  <si>
    <t>IT &amp; Geomatics in Forestry</t>
  </si>
  <si>
    <t xml:space="preserve">IT &amp; Geomatics in Forestry for officers of M.P. Forest Department </t>
  </si>
  <si>
    <t>Medicinal Plants - Conservation, Development &amp; Marketing</t>
  </si>
  <si>
    <t>Micro-Planning</t>
  </si>
  <si>
    <t>Modern Nursery and Plantation management</t>
  </si>
  <si>
    <t>Modern Nursery and Silvicultural Techniques including Medicinal Plants</t>
  </si>
  <si>
    <t>Modern Nursery Techniques &amp; Extension activities for Social Forestry</t>
  </si>
  <si>
    <t>NTFP - Development, value addition &amp; marketing</t>
  </si>
  <si>
    <t>Nursery Techn. for NTFP Development</t>
  </si>
  <si>
    <t>Office Procedures &amp; Accounts</t>
  </si>
  <si>
    <t>Orientation programme to members of Loksatta on CFM &amp; other programmes</t>
  </si>
  <si>
    <t>Participatory Planning &amp; Monitoring</t>
  </si>
  <si>
    <t>Planning &amp; Management of Forest Research activities</t>
  </si>
  <si>
    <t>Promotion of Forest products Substitution (Alternatives)</t>
  </si>
  <si>
    <t>Silviculture Techniques and Treatment practices</t>
  </si>
  <si>
    <t>SMC Techniques</t>
  </si>
  <si>
    <t>Social Forestry for Rural Development</t>
  </si>
  <si>
    <t>Social Forestry training for Byrraju Foundation (NGOs)</t>
  </si>
  <si>
    <t>Social Mobilisation</t>
  </si>
  <si>
    <t xml:space="preserve">Stress management </t>
  </si>
  <si>
    <t>Thrift, Micro-credit and Income Generation programmes</t>
  </si>
  <si>
    <t>TOT in Capacity Building of Communities</t>
  </si>
  <si>
    <t>TOT in Financial Management</t>
  </si>
  <si>
    <t>Training to CCs of Velugu &amp; F.D.staff</t>
  </si>
  <si>
    <t>Training to CEWs (NGOs) on CFM</t>
  </si>
  <si>
    <t xml:space="preserve">Watershed Development </t>
  </si>
  <si>
    <t xml:space="preserve">                    VSS representatives -</t>
  </si>
  <si>
    <t xml:space="preserve">NGOs - </t>
  </si>
  <si>
    <t>Executive Staff –</t>
  </si>
  <si>
    <t xml:space="preserve">Ministerial Staff–  </t>
  </si>
  <si>
    <t xml:space="preserve">  Others -</t>
  </si>
  <si>
    <t>DURING 2004-05</t>
  </si>
  <si>
    <t xml:space="preserve">Spl.Training on Facilitation Skills to CEWs &amp; NGOs facilitated by CPF &amp; APFA </t>
  </si>
  <si>
    <t>FMIS to NIIT students / Computer Operators</t>
  </si>
  <si>
    <t>Silviculture Techniques and Treatment Practices</t>
  </si>
  <si>
    <t>Transforming Work Attitudes</t>
  </si>
  <si>
    <t>Modern Nursery Techniques &amp; Plantation Management</t>
  </si>
  <si>
    <t>SMC Techniques &amp; Watershed Development</t>
  </si>
  <si>
    <t>Agro-Forestry</t>
  </si>
  <si>
    <t>Financial Management in C.F.M.</t>
  </si>
  <si>
    <t>Geomatics for Irrigation &amp; CAD Dept.Officers and F.D.staff</t>
  </si>
  <si>
    <t>Communication &amp; Co-ordination Skills</t>
  </si>
  <si>
    <t>Planning &amp; Management of Forest Development Programs</t>
  </si>
  <si>
    <t>Public Relations &amp; Responsive Behaviour</t>
  </si>
  <si>
    <t>NTFP-Development, Value addition &amp; Marketing</t>
  </si>
  <si>
    <t>Medicinal Plants-Conservation, Dev.&amp; Marketing</t>
  </si>
  <si>
    <t>Geomatics / DGPS Applications for HUDA and Agrl. Officers</t>
  </si>
  <si>
    <t>Livelihood Promotion in VSS areas</t>
  </si>
  <si>
    <t>Bamboo Management &amp; Utilisation</t>
  </si>
  <si>
    <t>Compulsory Trainging for IFS Officers on Community Forest Management</t>
  </si>
  <si>
    <t>Computer Applications in Forestry</t>
  </si>
  <si>
    <t>Forest Inventory &amp; Assesment of Forest Resources</t>
  </si>
  <si>
    <t>Trainers Training of Cultural Team on NTFP &amp; Medicinal Plants</t>
  </si>
  <si>
    <t>Sustainable Harvest Practices</t>
  </si>
  <si>
    <t>Bio-diversity Conservation and Wildlife Management (with help of MSSRF, Kakinada)</t>
  </si>
  <si>
    <t>Study Yourself-Self Development Training of  SRACO</t>
  </si>
  <si>
    <t>Trainings on Competence Enhancement by 6th sense resource, Bangalore</t>
  </si>
  <si>
    <t>Forest Protection Strategies &amp; Investigation Techniques</t>
  </si>
  <si>
    <t>Forest manual, Accounts and Office procedures</t>
  </si>
  <si>
    <t xml:space="preserve">Bio-fuels Development </t>
  </si>
  <si>
    <t>Grazing Management and Fodder Development</t>
  </si>
  <si>
    <t>Geomatics for MCH &amp; MCV officers</t>
  </si>
  <si>
    <t>Establishment, Disciplinary and Vigilance Procedures</t>
  </si>
  <si>
    <t xml:space="preserve">Stress Management </t>
  </si>
  <si>
    <t>Group Dynamics &amp; Leadership Development to A.P. Mahila Samatha Society (APMSS)</t>
  </si>
  <si>
    <t>Training of Trainers (TOT) with help of IBRAD, Kolkatta</t>
  </si>
  <si>
    <t>Geomatics for Singareni Colleries Officers</t>
  </si>
  <si>
    <t xml:space="preserve">Forest Products - Substitutes </t>
  </si>
  <si>
    <t>NTFP resource management for SERP (Velugu) &amp; F.D.staff</t>
  </si>
  <si>
    <t xml:space="preserve">Social forestry for Rural Development </t>
  </si>
  <si>
    <t>Forest Accounting System</t>
  </si>
  <si>
    <t>Arc view software for map making</t>
  </si>
  <si>
    <t xml:space="preserve">VSS representatives ( 321 ) &amp; NGOs ( 699 )  </t>
  </si>
  <si>
    <t xml:space="preserve">Executive Staff – </t>
  </si>
  <si>
    <t xml:space="preserve">Ministerial Staff – </t>
  </si>
  <si>
    <t>Others -</t>
  </si>
  <si>
    <t>DURING APRIL 2005 TO MARCH 2006
(2005-06)</t>
  </si>
  <si>
    <t>Modern nursery techniques and plantation management</t>
  </si>
  <si>
    <t>Bio-diversity conservation and wildlife management</t>
  </si>
  <si>
    <t>Wildlife census and vegetation estimation</t>
  </si>
  <si>
    <t xml:space="preserve">Forest Fires- Control &amp; management </t>
  </si>
  <si>
    <t>Training of community silviculturists</t>
  </si>
  <si>
    <t>Office procedure &amp; Accounts</t>
  </si>
  <si>
    <t>Forest accounting system</t>
  </si>
  <si>
    <t>Induction programme to office assistants</t>
  </si>
  <si>
    <t>Establishment &amp; Disciplinary procedures</t>
  </si>
  <si>
    <t>NTFP-Development, value addition and marketing</t>
  </si>
  <si>
    <t>Medicinal Plants – Conservation, Development and Marketing</t>
  </si>
  <si>
    <t>Bamboo – Management and Utilisation</t>
  </si>
  <si>
    <t>Conflict resolution</t>
  </si>
  <si>
    <t>Gender Sensitization / Main streaming in forestry</t>
  </si>
  <si>
    <t xml:space="preserve">Social Mobilisation </t>
  </si>
  <si>
    <t>Transforming work attitudes</t>
  </si>
  <si>
    <t>Communication and Coordination Skills</t>
  </si>
  <si>
    <t>Group Dynamics and Leadership Development</t>
  </si>
  <si>
    <t>Public relations &amp; Responsive behaviour</t>
  </si>
  <si>
    <t>Livelihood  planning / enhancment strategies</t>
  </si>
  <si>
    <t xml:space="preserve">Beedi leaf collection for sustainable harvesting </t>
  </si>
  <si>
    <t>Community Eco-tourism workers training</t>
  </si>
  <si>
    <t>Participatory planning, monitoring and assessment</t>
  </si>
  <si>
    <t>GPS applications</t>
  </si>
  <si>
    <t>Computer applications in forestry</t>
  </si>
  <si>
    <t xml:space="preserve">Generation of maps in Arc view software </t>
  </si>
  <si>
    <t>FMIS package to NIIT students</t>
  </si>
  <si>
    <t>I.T &amp; Geomatics in forestry</t>
  </si>
  <si>
    <t>Geomatics in forest management</t>
  </si>
  <si>
    <t>Working with GIS software</t>
  </si>
  <si>
    <t>Facilitation and Technical skills to CEWs</t>
  </si>
  <si>
    <t>TOT on livelihood planning</t>
  </si>
  <si>
    <t>Community based forest protection strategies</t>
  </si>
  <si>
    <t>Training of community forestry practitioners (CPF)</t>
  </si>
  <si>
    <t>Refresher course for frontline staff (GOI)</t>
  </si>
  <si>
    <t>IT &amp; Geomatics (GHP)</t>
  </si>
  <si>
    <t>3rd Capsule of TOT (IBRAD)</t>
  </si>
  <si>
    <t>RAAKS Methodology</t>
  </si>
  <si>
    <t>Computer Application (CARE)</t>
  </si>
  <si>
    <t>Study yourself (SRACO)</t>
  </si>
  <si>
    <t>Constitution of SHGs (NAEB)</t>
  </si>
  <si>
    <t xml:space="preserve">TOT on Collaborative Forest Management </t>
  </si>
  <si>
    <t>Certificate Course for the Village Botanists by FRLHT, Bangalore</t>
  </si>
  <si>
    <t>GIS/MIS training to HUDA personnel</t>
  </si>
  <si>
    <t>Livelihood enhancement strategies in forest fringe villages for IFS Officers</t>
  </si>
  <si>
    <t>Capacity building of GCC staff (Medicinal Plants)</t>
  </si>
  <si>
    <t>TOT to NGOs (WALAMTARI)</t>
  </si>
  <si>
    <t>GPS Application to APFDC Staff</t>
  </si>
  <si>
    <t>Training-cum-workshop on Livelihood and Business planning strategy</t>
  </si>
  <si>
    <t xml:space="preserve">JFM  to VSS &amp; EDC </t>
  </si>
  <si>
    <t xml:space="preserve">SMC to FD  Staff </t>
  </si>
  <si>
    <t>Office Procedures (DVD)</t>
  </si>
  <si>
    <t>GIS &amp; GPS Applications</t>
  </si>
  <si>
    <t xml:space="preserve">Participatory Forest Management </t>
  </si>
  <si>
    <t>Seed Development, Nursery &amp; Planning Techniques</t>
  </si>
  <si>
    <t xml:space="preserve">Use of Computers for office Management </t>
  </si>
  <si>
    <t>Mursery practices with emphasis on Medicinal Plants</t>
  </si>
  <si>
    <t>Panchyat Raj Engineers</t>
  </si>
  <si>
    <t>HUDAPersonnel</t>
  </si>
  <si>
    <t>Irrigation Dept., Engerring</t>
  </si>
  <si>
    <t>Animal Husbandary</t>
  </si>
  <si>
    <t>IFS Officers</t>
  </si>
  <si>
    <t>U.P Forest Dept., Officers</t>
  </si>
  <si>
    <t>Srilankha Officers</t>
  </si>
  <si>
    <t>C.Fs/Dy.CFs</t>
  </si>
  <si>
    <t>DFOs/ACFs</t>
  </si>
  <si>
    <t>Project Scientist of Forest Dept.,</t>
  </si>
  <si>
    <t>TRAININGS CONDUCTED AT A.P. FOREST ACADEMY, DULAPALLY 
FROM APRIL 2001 TO MARCH 2002 (2001-02)</t>
  </si>
  <si>
    <t>DyCFs</t>
  </si>
  <si>
    <t>Social Scientsts</t>
  </si>
  <si>
    <t>M.P. Officer</t>
  </si>
  <si>
    <t>CFM Concepts to V.S.S.</t>
  </si>
  <si>
    <t>-</t>
  </si>
  <si>
    <t>CFM Concepts to F.D. Staff</t>
  </si>
  <si>
    <t>Office Procedure (DVD)</t>
  </si>
  <si>
    <t xml:space="preserve">Fin. Management &amp; Book Keeping Procedures </t>
  </si>
  <si>
    <t xml:space="preserve">GIS Applications </t>
  </si>
  <si>
    <t xml:space="preserve">MIS Applications </t>
  </si>
  <si>
    <t>Bio-Diversity Conservation</t>
  </si>
  <si>
    <t xml:space="preserve">CFM Concepts to VSS, NGOs &amp; F.D. Staff </t>
  </si>
  <si>
    <t>Preparation of Micro-Plan</t>
  </si>
  <si>
    <t>Management of Environment &amp; Ecology</t>
  </si>
  <si>
    <t>Social Forestry, Impact &amp; Evaluation</t>
  </si>
  <si>
    <t>Forest Protection, Strategies and Investigation Techniques</t>
  </si>
  <si>
    <t>Modern Nursery &amp; Silviculture techniques including Medicinal Plants</t>
  </si>
  <si>
    <t xml:space="preserve">Community Resource Management </t>
  </si>
  <si>
    <t>PRA for Rural Development</t>
  </si>
  <si>
    <t>Stress Management</t>
  </si>
  <si>
    <t>Project implementation, monitoring &amp; Evaluation</t>
  </si>
  <si>
    <t>Development &amp; Environmental Issues</t>
  </si>
  <si>
    <t>Protection &amp; Management</t>
  </si>
  <si>
    <t>DURING APRIL 2002 TO MARCH 2003 (2002-03)</t>
  </si>
  <si>
    <t>DURING APRIL 2006 TO MARCH 2007
(2006-07)</t>
  </si>
  <si>
    <t xml:space="preserve">Orientation to Executive staff of Kolleru wildlife santury </t>
  </si>
  <si>
    <t xml:space="preserve">Nursey raising and harvesting techniques of sterculia species </t>
  </si>
  <si>
    <t>Fundamentals in Forest Management (Maldives)</t>
  </si>
  <si>
    <t>APCFM to SFS Officers</t>
  </si>
  <si>
    <t>WORKSHOPS DURING 2006-07</t>
  </si>
  <si>
    <t>GRAND TOTAL</t>
  </si>
  <si>
    <t>TRAININGS CONDUCTED AT A.P. FOREST ACADEMY, DULAPALLY UNDER FIRE PROTECTION SCHEME DURING THE YEAR 2007-08</t>
  </si>
  <si>
    <t>Sl. No</t>
  </si>
  <si>
    <t>NGOs/ CEWs/TC</t>
  </si>
  <si>
    <t>CFs &amp; above</t>
  </si>
  <si>
    <t>Suptd.</t>
  </si>
  <si>
    <t>TO/TA</t>
  </si>
  <si>
    <t>Jr.Ast</t>
  </si>
  <si>
    <t>Typists / Stenos / C.O.s</t>
  </si>
  <si>
    <t xml:space="preserve">SMC Techniques for Fire Management </t>
  </si>
  <si>
    <t>Forest Accounting System &amp; Maintenance of fire registers</t>
  </si>
  <si>
    <t>Forest Fire Control Management</t>
  </si>
  <si>
    <t>Fire protection activities in protected areas &amp; Wildlife Management</t>
  </si>
  <si>
    <t xml:space="preserve">Role of Fire Management in Medicinal Plant Conservation &amp; Development </t>
  </si>
  <si>
    <t xml:space="preserve">Forest Protection and Fire Management </t>
  </si>
  <si>
    <t xml:space="preserve">Community Silvliculturists in Fire Protection </t>
  </si>
  <si>
    <t xml:space="preserve">Fire Impact &amp; NTFP Development  </t>
  </si>
  <si>
    <t xml:space="preserve">Use GPS Technology in handling Forest Fires </t>
  </si>
  <si>
    <t>Role of Fire Management in Medicinal Plant Conservation &amp; Development</t>
  </si>
  <si>
    <t>Role of fire management in Medicinal Plants – Conservation, Cultivation &amp; Marketing</t>
  </si>
  <si>
    <t>Forest Fires Control &amp; Management</t>
  </si>
  <si>
    <t xml:space="preserve">             VSS Representatives -</t>
  </si>
  <si>
    <t>NGOs -</t>
  </si>
  <si>
    <t xml:space="preserve">           Executive Staff –</t>
  </si>
  <si>
    <t xml:space="preserve"> Ministerial Staff–  </t>
  </si>
  <si>
    <t xml:space="preserve">              Others -</t>
  </si>
  <si>
    <t>ANNEXURE - I</t>
  </si>
  <si>
    <t>FOR THE MONTH OF APRIL 2007 TO JANUARY 2008</t>
  </si>
  <si>
    <t>NGOs/ CEWs</t>
  </si>
  <si>
    <t>Forest fires control and management</t>
  </si>
  <si>
    <t xml:space="preserve">TOT on Community Silviculturists training </t>
  </si>
  <si>
    <t xml:space="preserve">Computer Applications in forestry </t>
  </si>
  <si>
    <t xml:space="preserve">GPS Applications in forestry </t>
  </si>
  <si>
    <t>Training of Trainers to Department Officers</t>
  </si>
  <si>
    <t>Social Audit of VSS</t>
  </si>
  <si>
    <t>NTFP value addition &amp; development, Value addition &amp; Marketing</t>
  </si>
  <si>
    <t>Bio-diversity Conservation / Wildlife Management</t>
  </si>
  <si>
    <t>Public Relations &amp; Responsive Behavior</t>
  </si>
  <si>
    <t>Conflict Management</t>
  </si>
  <si>
    <t xml:space="preserve">NRM (4) Month Certificate Course </t>
  </si>
  <si>
    <t>Refresher Course to Frontline Staff FBOs</t>
  </si>
  <si>
    <t>APCFM to Social Forestry Officers</t>
  </si>
  <si>
    <t xml:space="preserve">Office procedures </t>
  </si>
  <si>
    <t xml:space="preserve">Gender Mainstreaming </t>
  </si>
  <si>
    <t>Disciplinary &amp; Vigilance Procedures</t>
  </si>
  <si>
    <t>Livelihood Promotion / Enhancement Strategies</t>
  </si>
  <si>
    <t>Planting techniques</t>
  </si>
  <si>
    <t>Compulsory training to IFS officers on Compulsory training to IFS officers on “Best Practices / Innovations in Forestry (Forest Management, JFM, Eco-tourism, Seed Technology, Plantation Technology, Nursery Techniques, Water Harvesting etc.)”</t>
  </si>
  <si>
    <t>One Day Programme to IFS Officers</t>
  </si>
  <si>
    <t>Training on Settlement of Forest Blocks.</t>
  </si>
  <si>
    <t xml:space="preserve">Training Programme for Newly Recruited Junior Civil Judges on “Forest Management” to Civil Judges </t>
  </si>
  <si>
    <t>Capacity building in accounting and supplementary livelihood activities based on value addition and processing of forest products by the JFMC members including micro finance and micro insurance</t>
  </si>
  <si>
    <t>Modern Nursery Techniques and watershed Development</t>
  </si>
  <si>
    <t>Medicinal Plants – Conservation, Cultivation &amp; Marketing</t>
  </si>
  <si>
    <t>Accounts, Establishment, Disciplinary &amp; Vigilance Procedures</t>
  </si>
  <si>
    <t>Refresher Course for Forest Range Officers</t>
  </si>
  <si>
    <t>NTFP Inventory</t>
  </si>
  <si>
    <t>Applied Self Defense for field staff (Women)</t>
  </si>
  <si>
    <t>IT &amp; Geomatics</t>
  </si>
  <si>
    <t>Embroidery with rural Women</t>
  </si>
  <si>
    <t>IT &amp; Geomatics to SFS College</t>
  </si>
  <si>
    <t>IT &amp; Geomatics to FRO,s</t>
  </si>
  <si>
    <t>FRO trainees from SFSC, Coimbatore</t>
  </si>
  <si>
    <t>Training programme for SHGs members from Kullu Dist Himachal Pradesh</t>
  </si>
  <si>
    <t>FRO trainees from SFSC, Dehradun</t>
  </si>
  <si>
    <t>FRO trainees from Eastern Forest Rangers college, Kurseong, West Bengal</t>
  </si>
  <si>
    <t>FOR THE MONTH OF APRIL 2008 TO MARCH 2009</t>
  </si>
  <si>
    <t>VSS/CEWs</t>
  </si>
  <si>
    <t xml:space="preserve">Livelihood Promotion /Enhancement Strategies </t>
  </si>
  <si>
    <t>Bio-diversity Conservation and Wildlife Management</t>
  </si>
  <si>
    <t xml:space="preserve">Social Forestry for Rural Development </t>
  </si>
  <si>
    <t xml:space="preserve">Computer Applications in Forestry </t>
  </si>
  <si>
    <t>Assembly Procedings</t>
  </si>
  <si>
    <t>Medicinal Plants -Conservation Cultivation &amp; Marketing</t>
  </si>
  <si>
    <t xml:space="preserve">Siliviculturist  Techniques and Treatment Practices </t>
  </si>
  <si>
    <t>Fire protection</t>
  </si>
  <si>
    <t xml:space="preserve">Forest fires control &amp; Management </t>
  </si>
  <si>
    <t xml:space="preserve">Public Relations &amp; Responsive Behavior </t>
  </si>
  <si>
    <t xml:space="preserve">Training on "NREGA &amp; NREGS-AP" </t>
  </si>
  <si>
    <t xml:space="preserve">GPS Applications in Forestry </t>
  </si>
  <si>
    <t xml:space="preserve">Community Silviculturists </t>
  </si>
  <si>
    <t xml:space="preserve">NTFP Development - Value  Addition &amp; Marketing </t>
  </si>
  <si>
    <t xml:space="preserve">Accounts – Establishments &amp; Disciplinary procedures </t>
  </si>
  <si>
    <t xml:space="preserve">Office Procedure and Preparation of estimates/CRs  </t>
  </si>
  <si>
    <t xml:space="preserve">Modern Nursery techniques &amp; Plantation management </t>
  </si>
  <si>
    <t>Gender Mainstreaming</t>
  </si>
  <si>
    <t>NRM 4 Month Certificate Course</t>
  </si>
  <si>
    <t>2 Weeks Refresher Course to FBOs/ABOs (Govt. of India)</t>
  </si>
  <si>
    <t>Personality Development for Forest Officials</t>
  </si>
  <si>
    <t>Compulsory Training to IFS Officers on “Livelihood Enhancement Strategies in Forest Fringe Villages”</t>
  </si>
  <si>
    <t>VSS Accounting Procedures/Refresher Training</t>
  </si>
  <si>
    <t>Right to Information Act</t>
  </si>
  <si>
    <t>FOR THE MONTH OF APRIL 2009 TO MARCH 2010</t>
  </si>
  <si>
    <t>NGOs/ TC/CEWs</t>
  </si>
  <si>
    <t>Class IV</t>
  </si>
  <si>
    <t xml:space="preserve">Silviculture techniques &amp; Treatment Practicies </t>
  </si>
  <si>
    <t>NTFP Development &amp; Value addition in Marketing</t>
  </si>
  <si>
    <t>Medicinal Plants conservation, cultivation and Marketing</t>
  </si>
  <si>
    <t xml:space="preserve">Bio-diversity conservation &amp; Wildlife Management </t>
  </si>
  <si>
    <t>2 Week Refresher Course for Frontline staff</t>
  </si>
  <si>
    <t>1 Week Refresher Course to Frontline Staff</t>
  </si>
  <si>
    <t>GPS Applications in Forestry</t>
  </si>
  <si>
    <t>Community Silviculturists</t>
  </si>
  <si>
    <t>JFM Challenges and Opportunities</t>
  </si>
  <si>
    <t>Best Practices in Forestry and Environment</t>
  </si>
  <si>
    <t>Training on CAMPA guidelines &amp; related activities</t>
  </si>
  <si>
    <t>Forest Protection with focus on Fire Management</t>
  </si>
  <si>
    <t>NRM with focus on Fire Control Measures</t>
  </si>
  <si>
    <t>APCFM TOTAL</t>
  </si>
  <si>
    <t>23</t>
  </si>
  <si>
    <t>TRAININGS CONDUCTED UNDER CAMPA - NPV - SCHEME - AT A.P. FOREST ACADEMY, DULAPALLY</t>
  </si>
  <si>
    <t>FOR THE MONTH OF 01.04.2010 to 31.03.2011</t>
  </si>
  <si>
    <t xml:space="preserve">Date </t>
  </si>
  <si>
    <t>Sampling Techniques in Evaluation of Plantations</t>
  </si>
  <si>
    <t xml:space="preserve"> 21st to 23rd April</t>
  </si>
  <si>
    <t xml:space="preserve">Total </t>
  </si>
  <si>
    <t>Strategies for effective forest protection</t>
  </si>
  <si>
    <t>26th to 28th  April</t>
  </si>
  <si>
    <t xml:space="preserve">13th to 15th May </t>
  </si>
  <si>
    <t>Strategies for effective Forest Protection</t>
  </si>
  <si>
    <t>14th to 16th June</t>
  </si>
  <si>
    <t xml:space="preserve">Strategies for effective Forest Protection  </t>
  </si>
  <si>
    <t>10th to 12th August</t>
  </si>
  <si>
    <t>13th to 15th October</t>
  </si>
  <si>
    <t xml:space="preserve">Strategies for effective Forest Protection </t>
  </si>
  <si>
    <t>Strategies for Effective Forest Protection</t>
  </si>
  <si>
    <t>Strengthening Enforcement of Forest Laws</t>
  </si>
  <si>
    <t>Biodiversity conservation and Wildlife Management</t>
  </si>
  <si>
    <t>27th to 29th  April</t>
  </si>
  <si>
    <t>Wildlife Crime Investigation Techniques and In situ Conservation</t>
  </si>
  <si>
    <t xml:space="preserve">17th to 19th June </t>
  </si>
  <si>
    <t>Wildlife Law Enforcement and Forensics</t>
  </si>
  <si>
    <t>Booking of wildlife cases and conducting Investigation</t>
  </si>
  <si>
    <t>12th &amp; 13th July</t>
  </si>
  <si>
    <t>Livelihood strategies in Forest Fringe Villages (Linking to NREGS)</t>
  </si>
  <si>
    <t xml:space="preserve">5th to 7th August </t>
  </si>
  <si>
    <t>Livelihood Strategies in Forest fringe villages (Linkages to NREGs)</t>
  </si>
  <si>
    <t xml:space="preserve">6th to 8th October </t>
  </si>
  <si>
    <t>Livelihood Strategies in Forest Fringe Villages (Linkages to MGNREGS)</t>
  </si>
  <si>
    <t>Livelihood Strategies in Forest Fringe Villages (NREGS)</t>
  </si>
  <si>
    <t>Livelihood Strategies in Forest Fringe villages (NREGS)</t>
  </si>
  <si>
    <t>Livelihood Strategies in Forest Fringe Villages</t>
  </si>
  <si>
    <t>Remote sensing, GIS &amp; GPS</t>
  </si>
  <si>
    <t>9th to 11th August</t>
  </si>
  <si>
    <t xml:space="preserve">GPS &amp; Fire management </t>
  </si>
  <si>
    <t>16th to 18th August</t>
  </si>
  <si>
    <t>GIS Programme</t>
  </si>
  <si>
    <t>Training on GPS</t>
  </si>
  <si>
    <t>Training on Remote sensing GIS &amp; GPS</t>
  </si>
  <si>
    <t>Training on GPS / GIS Programme</t>
  </si>
  <si>
    <t>APFMIS – Forest Protection Module (1st Batch)</t>
  </si>
  <si>
    <t>APFMIS – Forest Protection Module (2nd Batch)</t>
  </si>
  <si>
    <t>APFMIS – Forest Protection Module (3rd Batch)</t>
  </si>
  <si>
    <t>Silvicultural techniques and treatment practices</t>
  </si>
  <si>
    <t>25th to 27th August</t>
  </si>
  <si>
    <t>Silvicultural Techniques &amp; treatment practices</t>
  </si>
  <si>
    <t>27th to 29th October</t>
  </si>
  <si>
    <t>Modern Nursery &amp; Plantation Management</t>
  </si>
  <si>
    <t xml:space="preserve">29th Sept. to 1st Oct. </t>
  </si>
  <si>
    <t>Modern Nursery Techniques and Plantation Management</t>
  </si>
  <si>
    <t xml:space="preserve">Habitat Improvement Practices &amp; Dealing with Man – Animal Conflict  </t>
  </si>
  <si>
    <t>G. Total :</t>
  </si>
  <si>
    <r>
      <t>24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to 26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February </t>
    </r>
  </si>
  <si>
    <r>
      <t>18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to 20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November</t>
    </r>
  </si>
  <si>
    <r>
      <t>1</t>
    </r>
    <r>
      <rPr>
        <vertAlign val="superscript"/>
        <sz val="11"/>
        <rFont val="Bookman Old Style"/>
        <family val="1"/>
      </rPr>
      <t>st</t>
    </r>
    <r>
      <rPr>
        <sz val="11"/>
        <rFont val="Bookman Old Style"/>
        <family val="1"/>
      </rPr>
      <t xml:space="preserve"> to 3</t>
    </r>
    <r>
      <rPr>
        <vertAlign val="superscript"/>
        <sz val="11"/>
        <rFont val="Bookman Old Style"/>
        <family val="1"/>
      </rPr>
      <t xml:space="preserve">rd </t>
    </r>
    <r>
      <rPr>
        <sz val="11"/>
        <rFont val="Bookman Old Style"/>
        <family val="1"/>
      </rPr>
      <t xml:space="preserve">December </t>
    </r>
  </si>
  <si>
    <r>
      <t>17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to 19</t>
    </r>
    <r>
      <rPr>
        <vertAlign val="superscript"/>
        <sz val="11"/>
        <rFont val="Bookman Old Style"/>
        <family val="1"/>
      </rPr>
      <t xml:space="preserve">th </t>
    </r>
    <r>
      <rPr>
        <sz val="11"/>
        <rFont val="Bookman Old Style"/>
        <family val="1"/>
      </rPr>
      <t xml:space="preserve">January </t>
    </r>
  </si>
  <si>
    <r>
      <t>9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to 11</t>
    </r>
    <r>
      <rPr>
        <vertAlign val="superscript"/>
        <sz val="11"/>
        <rFont val="Bookman Old Style"/>
        <family val="1"/>
      </rPr>
      <t xml:space="preserve">th </t>
    </r>
    <r>
      <rPr>
        <sz val="11"/>
        <rFont val="Bookman Old Style"/>
        <family val="1"/>
      </rPr>
      <t xml:space="preserve">February </t>
    </r>
  </si>
  <si>
    <r>
      <t>9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to 11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 March </t>
    </r>
  </si>
  <si>
    <r>
      <t>24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to 26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March </t>
    </r>
  </si>
  <si>
    <r>
      <t>26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&amp; 27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November</t>
    </r>
  </si>
  <si>
    <r>
      <t>27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&amp; 28</t>
    </r>
    <r>
      <rPr>
        <vertAlign val="superscript"/>
        <sz val="11"/>
        <rFont val="Bookman Old Style"/>
        <family val="1"/>
      </rPr>
      <t xml:space="preserve">th  </t>
    </r>
    <r>
      <rPr>
        <sz val="11"/>
        <rFont val="Bookman Old Style"/>
        <family val="1"/>
      </rPr>
      <t>December</t>
    </r>
  </si>
  <si>
    <r>
      <t>8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to 10</t>
    </r>
    <r>
      <rPr>
        <vertAlign val="superscript"/>
        <sz val="11"/>
        <rFont val="Bookman Old Style"/>
        <family val="1"/>
      </rPr>
      <t xml:space="preserve">th </t>
    </r>
    <r>
      <rPr>
        <sz val="11"/>
        <rFont val="Bookman Old Style"/>
        <family val="1"/>
      </rPr>
      <t>November</t>
    </r>
  </si>
  <si>
    <r>
      <t>5</t>
    </r>
    <r>
      <rPr>
        <vertAlign val="superscript"/>
        <sz val="11"/>
        <rFont val="Bookman Old Style"/>
        <family val="1"/>
      </rPr>
      <t xml:space="preserve">th </t>
    </r>
    <r>
      <rPr>
        <sz val="11"/>
        <rFont val="Bookman Old Style"/>
        <family val="1"/>
      </rPr>
      <t>to 7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January </t>
    </r>
  </si>
  <si>
    <r>
      <t>8</t>
    </r>
    <r>
      <rPr>
        <vertAlign val="superscript"/>
        <sz val="11"/>
        <rFont val="Bookman Old Style"/>
        <family val="1"/>
      </rPr>
      <t xml:space="preserve">th  </t>
    </r>
    <r>
      <rPr>
        <sz val="11"/>
        <rFont val="Bookman Old Style"/>
        <family val="1"/>
      </rPr>
      <t>to 10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February </t>
    </r>
  </si>
  <si>
    <r>
      <t>7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to 9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</t>
    </r>
  </si>
  <si>
    <r>
      <t>10</t>
    </r>
    <r>
      <rPr>
        <vertAlign val="superscript"/>
        <sz val="11"/>
        <rFont val="Bookman Old Style"/>
        <family val="1"/>
      </rPr>
      <t xml:space="preserve">th </t>
    </r>
    <r>
      <rPr>
        <sz val="11"/>
        <rFont val="Bookman Old Style"/>
        <family val="1"/>
      </rPr>
      <t>to 12</t>
    </r>
    <r>
      <rPr>
        <vertAlign val="superscript"/>
        <sz val="11"/>
        <rFont val="Bookman Old Style"/>
        <family val="1"/>
      </rPr>
      <t xml:space="preserve">th </t>
    </r>
    <r>
      <rPr>
        <sz val="11"/>
        <rFont val="Bookman Old Style"/>
        <family val="1"/>
      </rPr>
      <t>November</t>
    </r>
  </si>
  <si>
    <r>
      <t>13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to 15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December </t>
    </r>
  </si>
  <si>
    <r>
      <t>20</t>
    </r>
    <r>
      <rPr>
        <vertAlign val="superscript"/>
        <sz val="11"/>
        <rFont val="Bookman Old Style"/>
        <family val="1"/>
      </rPr>
      <t xml:space="preserve">th </t>
    </r>
    <r>
      <rPr>
        <sz val="11"/>
        <rFont val="Bookman Old Style"/>
        <family val="1"/>
      </rPr>
      <t>to 22</t>
    </r>
    <r>
      <rPr>
        <vertAlign val="superscript"/>
        <sz val="11"/>
        <rFont val="Bookman Old Style"/>
        <family val="1"/>
      </rPr>
      <t xml:space="preserve">nd  </t>
    </r>
    <r>
      <rPr>
        <sz val="11"/>
        <rFont val="Bookman Old Style"/>
        <family val="1"/>
      </rPr>
      <t xml:space="preserve">December </t>
    </r>
  </si>
  <si>
    <r>
      <t>20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to 21</t>
    </r>
    <r>
      <rPr>
        <vertAlign val="superscript"/>
        <sz val="11"/>
        <rFont val="Bookman Old Style"/>
        <family val="1"/>
      </rPr>
      <t>st</t>
    </r>
    <r>
      <rPr>
        <sz val="11"/>
        <rFont val="Bookman Old Style"/>
        <family val="1"/>
      </rPr>
      <t xml:space="preserve"> January </t>
    </r>
  </si>
  <si>
    <r>
      <t>17</t>
    </r>
    <r>
      <rPr>
        <vertAlign val="superscript"/>
        <sz val="11"/>
        <rFont val="Bookman Old Style"/>
        <family val="1"/>
      </rPr>
      <t xml:space="preserve">th </t>
    </r>
    <r>
      <rPr>
        <sz val="11"/>
        <rFont val="Bookman Old Style"/>
        <family val="1"/>
      </rPr>
      <t>to 19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February </t>
    </r>
  </si>
  <si>
    <r>
      <t>28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Feb. to 1</t>
    </r>
    <r>
      <rPr>
        <vertAlign val="superscript"/>
        <sz val="11"/>
        <rFont val="Bookman Old Style"/>
        <family val="1"/>
      </rPr>
      <t>st</t>
    </r>
    <r>
      <rPr>
        <sz val="11"/>
        <rFont val="Bookman Old Style"/>
        <family val="1"/>
      </rPr>
      <t xml:space="preserve"> Mar. </t>
    </r>
  </si>
  <si>
    <r>
      <t>4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&amp; 5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 March</t>
    </r>
  </si>
  <si>
    <r>
      <t>7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&amp; 8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 March </t>
    </r>
  </si>
  <si>
    <r>
      <t>2</t>
    </r>
    <r>
      <rPr>
        <vertAlign val="superscript"/>
        <sz val="11"/>
        <rFont val="Bookman Old Style"/>
        <family val="1"/>
      </rPr>
      <t>nd</t>
    </r>
    <r>
      <rPr>
        <sz val="11"/>
        <rFont val="Bookman Old Style"/>
        <family val="1"/>
      </rPr>
      <t xml:space="preserve"> to 4</t>
    </r>
    <r>
      <rPr>
        <vertAlign val="superscript"/>
        <sz val="11"/>
        <rFont val="Bookman Old Style"/>
        <family val="1"/>
      </rPr>
      <t xml:space="preserve">th </t>
    </r>
    <r>
      <rPr>
        <sz val="11"/>
        <rFont val="Bookman Old Style"/>
        <family val="1"/>
      </rPr>
      <t>November</t>
    </r>
  </si>
  <si>
    <r>
      <t>10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to 12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January </t>
    </r>
  </si>
  <si>
    <r>
      <t>21</t>
    </r>
    <r>
      <rPr>
        <vertAlign val="superscript"/>
        <sz val="11"/>
        <rFont val="Bookman Old Style"/>
        <family val="1"/>
      </rPr>
      <t>st</t>
    </r>
    <r>
      <rPr>
        <sz val="11"/>
        <rFont val="Bookman Old Style"/>
        <family val="1"/>
      </rPr>
      <t xml:space="preserve"> to 23</t>
    </r>
    <r>
      <rPr>
        <vertAlign val="superscript"/>
        <sz val="11"/>
        <rFont val="Bookman Old Style"/>
        <family val="1"/>
      </rPr>
      <t>rd</t>
    </r>
    <r>
      <rPr>
        <sz val="11"/>
        <rFont val="Bookman Old Style"/>
        <family val="1"/>
      </rPr>
      <t xml:space="preserve"> March </t>
    </r>
  </si>
  <si>
    <r>
      <t>22</t>
    </r>
    <r>
      <rPr>
        <vertAlign val="superscript"/>
        <sz val="11"/>
        <rFont val="Bookman Old Style"/>
        <family val="1"/>
      </rPr>
      <t>nd</t>
    </r>
    <r>
      <rPr>
        <sz val="11"/>
        <rFont val="Bookman Old Style"/>
        <family val="1"/>
      </rPr>
      <t xml:space="preserve"> to 24</t>
    </r>
    <r>
      <rPr>
        <vertAlign val="superscript"/>
        <sz val="11"/>
        <rFont val="Bookman Old Style"/>
        <family val="1"/>
      </rPr>
      <t xml:space="preserve">th  </t>
    </r>
    <r>
      <rPr>
        <sz val="11"/>
        <rFont val="Bookman Old Style"/>
        <family val="1"/>
      </rPr>
      <t>November</t>
    </r>
  </si>
  <si>
    <r>
      <t>9</t>
    </r>
    <r>
      <rPr>
        <vertAlign val="superscript"/>
        <sz val="10"/>
        <rFont val="Bookman Old Style"/>
        <family val="1"/>
      </rPr>
      <t>th</t>
    </r>
    <r>
      <rPr>
        <sz val="10"/>
        <rFont val="Bookman Old Style"/>
        <family val="1"/>
      </rPr>
      <t xml:space="preserve"> to 11</t>
    </r>
    <r>
      <rPr>
        <vertAlign val="superscript"/>
        <sz val="10"/>
        <rFont val="Bookman Old Style"/>
        <family val="1"/>
      </rPr>
      <t>th</t>
    </r>
    <r>
      <rPr>
        <sz val="10"/>
        <rFont val="Bookman Old Style"/>
        <family val="1"/>
      </rPr>
      <t xml:space="preserve"> August</t>
    </r>
  </si>
  <si>
    <r>
      <t>10</t>
    </r>
    <r>
      <rPr>
        <vertAlign val="superscript"/>
        <sz val="10"/>
        <rFont val="Bookman Old Style"/>
        <family val="1"/>
      </rPr>
      <t>th</t>
    </r>
    <r>
      <rPr>
        <sz val="10"/>
        <rFont val="Bookman Old Style"/>
        <family val="1"/>
      </rPr>
      <t xml:space="preserve"> to 12</t>
    </r>
    <r>
      <rPr>
        <vertAlign val="superscript"/>
        <sz val="10"/>
        <rFont val="Bookman Old Style"/>
        <family val="1"/>
      </rPr>
      <t>th</t>
    </r>
    <r>
      <rPr>
        <sz val="10"/>
        <rFont val="Bookman Old Style"/>
        <family val="1"/>
      </rPr>
      <t xml:space="preserve"> August</t>
    </r>
  </si>
  <si>
    <r>
      <t>16</t>
    </r>
    <r>
      <rPr>
        <vertAlign val="superscript"/>
        <sz val="10"/>
        <rFont val="Bookman Old Style"/>
        <family val="1"/>
      </rPr>
      <t>th</t>
    </r>
    <r>
      <rPr>
        <sz val="10"/>
        <rFont val="Bookman Old Style"/>
        <family val="1"/>
      </rPr>
      <t xml:space="preserve"> to 18</t>
    </r>
    <r>
      <rPr>
        <vertAlign val="superscript"/>
        <sz val="10"/>
        <rFont val="Bookman Old Style"/>
        <family val="1"/>
      </rPr>
      <t>th</t>
    </r>
    <r>
      <rPr>
        <sz val="10"/>
        <rFont val="Bookman Old Style"/>
        <family val="1"/>
      </rPr>
      <t xml:space="preserve"> August</t>
    </r>
  </si>
  <si>
    <r>
      <t>25</t>
    </r>
    <r>
      <rPr>
        <vertAlign val="superscript"/>
        <sz val="10"/>
        <rFont val="Bookman Old Style"/>
        <family val="1"/>
      </rPr>
      <t>th</t>
    </r>
    <r>
      <rPr>
        <sz val="10"/>
        <rFont val="Bookman Old Style"/>
        <family val="1"/>
      </rPr>
      <t xml:space="preserve"> to 27</t>
    </r>
    <r>
      <rPr>
        <vertAlign val="superscript"/>
        <sz val="10"/>
        <rFont val="Bookman Old Style"/>
        <family val="1"/>
      </rPr>
      <t>th</t>
    </r>
    <r>
      <rPr>
        <sz val="10"/>
        <rFont val="Bookman Old Style"/>
        <family val="1"/>
      </rPr>
      <t xml:space="preserve"> August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</si>
</sst>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sz val="12"/>
      <color indexed="8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1"/>
      <name val="Bookman Old Style"/>
      <family val="1"/>
    </font>
    <font>
      <sz val="10"/>
      <color indexed="10"/>
      <name val="Bookman Old Style"/>
      <family val="1"/>
    </font>
    <font>
      <vertAlign val="superscript"/>
      <sz val="11"/>
      <name val="Bookman Old Style"/>
      <family val="1"/>
    </font>
    <font>
      <b/>
      <sz val="11"/>
      <name val="Bookman Old Style"/>
      <family val="1"/>
    </font>
    <font>
      <vertAlign val="superscript"/>
      <sz val="10"/>
      <name val="Bookman Old Styl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" fillId="0" borderId="4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7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4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9" xfId="0" applyFont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left" indent="4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16" fontId="21" fillId="0" borderId="0" xfId="0" applyNumberFormat="1" applyFont="1" applyAlignment="1" quotePrefix="1">
      <alignment/>
    </xf>
    <xf numFmtId="0" fontId="3" fillId="0" borderId="4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3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3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indent="4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" xfId="0" applyFont="1" applyBorder="1" applyAlignment="1">
      <alignment vertical="center" textRotation="90" wrapText="1"/>
    </xf>
    <xf numFmtId="0" fontId="3" fillId="0" borderId="18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textRotation="90" wrapText="1"/>
    </xf>
    <xf numFmtId="0" fontId="3" fillId="0" borderId="1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left" textRotation="90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textRotation="90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textRotation="90" wrapText="1"/>
    </xf>
    <xf numFmtId="0" fontId="3" fillId="0" borderId="4" xfId="0" applyFont="1" applyBorder="1" applyAlignment="1">
      <alignment horizontal="left" textRotation="9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textRotation="90" wrapText="1"/>
    </xf>
    <xf numFmtId="0" fontId="15" fillId="0" borderId="1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textRotation="90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textRotation="90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textRotation="90" wrapText="1"/>
    </xf>
    <xf numFmtId="0" fontId="22" fillId="0" borderId="21" xfId="0" applyFont="1" applyBorder="1" applyAlignment="1">
      <alignment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view="pageBreakPreview" zoomScale="85" zoomScaleNormal="85" zoomScaleSheetLayoutView="85" workbookViewId="0" topLeftCell="A1">
      <selection activeCell="B11" sqref="B11"/>
    </sheetView>
  </sheetViews>
  <sheetFormatPr defaultColWidth="9.140625" defaultRowHeight="12.75"/>
  <cols>
    <col min="1" max="1" width="3.8515625" style="1" customWidth="1"/>
    <col min="2" max="2" width="28.8515625" style="13" customWidth="1"/>
    <col min="3" max="3" width="4.7109375" style="7" customWidth="1"/>
    <col min="4" max="4" width="4.28125" style="1" customWidth="1"/>
    <col min="5" max="5" width="4.8515625" style="1" customWidth="1"/>
    <col min="6" max="6" width="4.57421875" style="1" customWidth="1"/>
    <col min="7" max="7" width="3.8515625" style="1" customWidth="1"/>
    <col min="8" max="8" width="2.7109375" style="1" customWidth="1"/>
    <col min="9" max="9" width="3.28125" style="1" customWidth="1"/>
    <col min="10" max="11" width="4.421875" style="1" customWidth="1"/>
    <col min="12" max="12" width="4.57421875" style="1" customWidth="1"/>
    <col min="13" max="13" width="4.28125" style="1" customWidth="1"/>
    <col min="14" max="14" width="4.7109375" style="1" customWidth="1"/>
    <col min="15" max="15" width="3.140625" style="1" customWidth="1"/>
    <col min="16" max="16" width="3.7109375" style="1" customWidth="1"/>
    <col min="17" max="17" width="3.28125" style="1" customWidth="1"/>
    <col min="18" max="19" width="4.421875" style="1" customWidth="1"/>
    <col min="20" max="21" width="3.7109375" style="1" customWidth="1"/>
    <col min="22" max="22" width="4.7109375" style="1" customWidth="1"/>
    <col min="23" max="23" width="5.28125" style="1" customWidth="1"/>
    <col min="24" max="27" width="3.7109375" style="1" customWidth="1"/>
    <col min="28" max="28" width="4.421875" style="1" customWidth="1"/>
    <col min="29" max="29" width="7.57421875" style="1" customWidth="1"/>
    <col min="30" max="16384" width="9.140625" style="1" customWidth="1"/>
  </cols>
  <sheetData>
    <row r="1" spans="1:29" ht="39.75" customHeight="1">
      <c r="A1" s="209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ht="6" customHeight="1" thickBot="1">
      <c r="I2" s="2"/>
    </row>
    <row r="3" spans="1:29" ht="13.5" customHeight="1">
      <c r="A3" s="218" t="s">
        <v>75</v>
      </c>
      <c r="B3" s="221" t="s">
        <v>10</v>
      </c>
      <c r="C3" s="203" t="s">
        <v>1</v>
      </c>
      <c r="D3" s="165" t="s">
        <v>2</v>
      </c>
      <c r="E3" s="206"/>
      <c r="F3" s="206"/>
      <c r="G3" s="206"/>
      <c r="H3" s="211" t="s">
        <v>4</v>
      </c>
      <c r="I3" s="212"/>
      <c r="J3" s="212"/>
      <c r="K3" s="212"/>
      <c r="L3" s="212"/>
      <c r="M3" s="212"/>
      <c r="N3" s="224"/>
      <c r="O3" s="225" t="s">
        <v>5</v>
      </c>
      <c r="P3" s="226"/>
      <c r="Q3" s="226"/>
      <c r="R3" s="226"/>
      <c r="S3" s="226"/>
      <c r="T3" s="227"/>
      <c r="U3" s="211" t="s">
        <v>6</v>
      </c>
      <c r="V3" s="212"/>
      <c r="W3" s="212"/>
      <c r="X3" s="212"/>
      <c r="Y3" s="212"/>
      <c r="Z3" s="212"/>
      <c r="AA3" s="213"/>
      <c r="AB3" s="214"/>
      <c r="AC3" s="164" t="s">
        <v>7</v>
      </c>
    </row>
    <row r="4" spans="1:29" ht="9.75" customHeight="1">
      <c r="A4" s="219"/>
      <c r="B4" s="222"/>
      <c r="C4" s="204"/>
      <c r="D4" s="165" t="s">
        <v>8</v>
      </c>
      <c r="E4" s="154"/>
      <c r="F4" s="155" t="s">
        <v>9</v>
      </c>
      <c r="G4" s="156"/>
      <c r="H4" s="211"/>
      <c r="I4" s="212"/>
      <c r="J4" s="212"/>
      <c r="K4" s="212"/>
      <c r="L4" s="212"/>
      <c r="M4" s="212"/>
      <c r="N4" s="224"/>
      <c r="O4" s="225"/>
      <c r="P4" s="226"/>
      <c r="Q4" s="226"/>
      <c r="R4" s="226"/>
      <c r="S4" s="226"/>
      <c r="T4" s="227"/>
      <c r="U4" s="211"/>
      <c r="V4" s="212"/>
      <c r="W4" s="212"/>
      <c r="X4" s="212"/>
      <c r="Y4" s="212"/>
      <c r="Z4" s="212"/>
      <c r="AA4" s="213"/>
      <c r="AB4" s="214"/>
      <c r="AC4" s="164"/>
    </row>
    <row r="5" spans="1:29" ht="13.5" customHeight="1">
      <c r="A5" s="219"/>
      <c r="B5" s="222"/>
      <c r="C5" s="204"/>
      <c r="D5" s="151" t="s">
        <v>11</v>
      </c>
      <c r="E5" s="153" t="s">
        <v>12</v>
      </c>
      <c r="F5" s="153" t="s">
        <v>11</v>
      </c>
      <c r="G5" s="198" t="s">
        <v>12</v>
      </c>
      <c r="H5" s="200" t="s">
        <v>243</v>
      </c>
      <c r="I5" s="202" t="s">
        <v>244</v>
      </c>
      <c r="J5" s="202" t="s">
        <v>17</v>
      </c>
      <c r="K5" s="202" t="s">
        <v>18</v>
      </c>
      <c r="L5" s="202" t="s">
        <v>19</v>
      </c>
      <c r="M5" s="202" t="s">
        <v>20</v>
      </c>
      <c r="N5" s="207" t="s">
        <v>21</v>
      </c>
      <c r="O5" s="201" t="s">
        <v>76</v>
      </c>
      <c r="P5" s="202" t="s">
        <v>22</v>
      </c>
      <c r="Q5" s="202" t="s">
        <v>77</v>
      </c>
      <c r="R5" s="208" t="s">
        <v>23</v>
      </c>
      <c r="S5" s="202" t="s">
        <v>24</v>
      </c>
      <c r="T5" s="207" t="s">
        <v>25</v>
      </c>
      <c r="U5" s="217" t="s">
        <v>245</v>
      </c>
      <c r="V5" s="202" t="s">
        <v>236</v>
      </c>
      <c r="W5" s="202" t="s">
        <v>237</v>
      </c>
      <c r="X5" s="202" t="s">
        <v>238</v>
      </c>
      <c r="Y5" s="202" t="s">
        <v>239</v>
      </c>
      <c r="Z5" s="202" t="s">
        <v>240</v>
      </c>
      <c r="AA5" s="202" t="s">
        <v>241</v>
      </c>
      <c r="AB5" s="215" t="s">
        <v>242</v>
      </c>
      <c r="AC5" s="164"/>
    </row>
    <row r="6" spans="1:29" ht="118.5" customHeight="1">
      <c r="A6" s="220"/>
      <c r="B6" s="223"/>
      <c r="C6" s="205"/>
      <c r="D6" s="152"/>
      <c r="E6" s="150"/>
      <c r="F6" s="150"/>
      <c r="G6" s="199"/>
      <c r="H6" s="200"/>
      <c r="I6" s="202"/>
      <c r="J6" s="202"/>
      <c r="K6" s="202"/>
      <c r="L6" s="202"/>
      <c r="M6" s="202"/>
      <c r="N6" s="207"/>
      <c r="O6" s="201"/>
      <c r="P6" s="202"/>
      <c r="Q6" s="202"/>
      <c r="R6" s="208"/>
      <c r="S6" s="202"/>
      <c r="T6" s="207"/>
      <c r="U6" s="217"/>
      <c r="V6" s="202"/>
      <c r="W6" s="202"/>
      <c r="X6" s="202"/>
      <c r="Y6" s="202"/>
      <c r="Z6" s="202"/>
      <c r="AA6" s="202"/>
      <c r="AB6" s="216"/>
      <c r="AC6" s="164"/>
    </row>
    <row r="7" spans="1:29" ht="22.5" customHeight="1">
      <c r="A7" s="24">
        <v>1</v>
      </c>
      <c r="B7" s="73" t="s">
        <v>228</v>
      </c>
      <c r="C7" s="22">
        <v>43</v>
      </c>
      <c r="D7" s="21">
        <v>331</v>
      </c>
      <c r="E7" s="21">
        <v>13</v>
      </c>
      <c r="F7" s="21">
        <v>192</v>
      </c>
      <c r="G7" s="75">
        <v>81</v>
      </c>
      <c r="H7" s="78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79">
        <v>0</v>
      </c>
      <c r="O7" s="78">
        <v>0</v>
      </c>
      <c r="P7" s="21">
        <v>0</v>
      </c>
      <c r="Q7" s="21">
        <v>0</v>
      </c>
      <c r="R7" s="21">
        <v>0</v>
      </c>
      <c r="S7" s="21">
        <v>0</v>
      </c>
      <c r="T7" s="79">
        <v>0</v>
      </c>
      <c r="U7" s="78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79">
        <v>0</v>
      </c>
      <c r="AC7" s="19">
        <f aca="true" t="shared" si="0" ref="AC7:AC14">SUM(D7:AB7)</f>
        <v>617</v>
      </c>
    </row>
    <row r="8" spans="1:29" ht="22.5" customHeight="1">
      <c r="A8" s="24">
        <v>2</v>
      </c>
      <c r="B8" s="73" t="s">
        <v>229</v>
      </c>
      <c r="C8" s="22">
        <v>40</v>
      </c>
      <c r="D8" s="21">
        <v>0</v>
      </c>
      <c r="E8" s="21">
        <v>0</v>
      </c>
      <c r="F8" s="21">
        <v>0</v>
      </c>
      <c r="G8" s="75">
        <v>0</v>
      </c>
      <c r="H8" s="78">
        <v>0</v>
      </c>
      <c r="I8" s="21">
        <v>0</v>
      </c>
      <c r="J8" s="21">
        <v>2</v>
      </c>
      <c r="K8" s="21">
        <v>95</v>
      </c>
      <c r="L8" s="21">
        <v>284</v>
      </c>
      <c r="M8" s="21">
        <v>507</v>
      </c>
      <c r="N8" s="79">
        <v>245</v>
      </c>
      <c r="O8" s="78">
        <v>0</v>
      </c>
      <c r="P8" s="21">
        <v>0</v>
      </c>
      <c r="Q8" s="21">
        <v>0</v>
      </c>
      <c r="R8" s="21">
        <v>0</v>
      </c>
      <c r="S8" s="21">
        <v>0</v>
      </c>
      <c r="T8" s="79">
        <v>0</v>
      </c>
      <c r="U8" s="78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79">
        <v>0</v>
      </c>
      <c r="AC8" s="19">
        <f t="shared" si="0"/>
        <v>1133</v>
      </c>
    </row>
    <row r="9" spans="1:29" ht="22.5" customHeight="1">
      <c r="A9" s="24">
        <v>3</v>
      </c>
      <c r="B9" s="73" t="s">
        <v>230</v>
      </c>
      <c r="C9" s="22">
        <v>33</v>
      </c>
      <c r="D9" s="24">
        <v>0</v>
      </c>
      <c r="E9" s="24">
        <v>0</v>
      </c>
      <c r="F9" s="24">
        <v>0</v>
      </c>
      <c r="G9" s="75">
        <v>0</v>
      </c>
      <c r="H9" s="80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81">
        <v>0</v>
      </c>
      <c r="O9" s="80">
        <v>1</v>
      </c>
      <c r="P9" s="24">
        <v>63</v>
      </c>
      <c r="Q9" s="24">
        <v>9</v>
      </c>
      <c r="R9" s="24">
        <v>231</v>
      </c>
      <c r="S9" s="24">
        <v>303</v>
      </c>
      <c r="T9" s="81">
        <v>60</v>
      </c>
      <c r="U9" s="78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79">
        <v>0</v>
      </c>
      <c r="AC9" s="19">
        <f t="shared" si="0"/>
        <v>667</v>
      </c>
    </row>
    <row r="10" spans="1:29" ht="22.5" customHeight="1">
      <c r="A10" s="24">
        <v>4</v>
      </c>
      <c r="B10" s="73" t="s">
        <v>231</v>
      </c>
      <c r="C10" s="22">
        <v>16</v>
      </c>
      <c r="D10" s="24">
        <v>0</v>
      </c>
      <c r="E10" s="24">
        <v>0</v>
      </c>
      <c r="F10" s="24">
        <v>0</v>
      </c>
      <c r="G10" s="76">
        <v>0</v>
      </c>
      <c r="H10" s="80">
        <v>2</v>
      </c>
      <c r="I10" s="24">
        <v>24</v>
      </c>
      <c r="J10" s="24">
        <v>47</v>
      </c>
      <c r="K10" s="24">
        <v>7</v>
      </c>
      <c r="L10" s="24">
        <v>9</v>
      </c>
      <c r="M10" s="24">
        <v>1</v>
      </c>
      <c r="N10" s="81">
        <v>0</v>
      </c>
      <c r="O10" s="80">
        <v>0</v>
      </c>
      <c r="P10" s="24">
        <v>0</v>
      </c>
      <c r="Q10" s="24">
        <v>6</v>
      </c>
      <c r="R10" s="24">
        <v>2</v>
      </c>
      <c r="S10" s="24">
        <v>0</v>
      </c>
      <c r="T10" s="81">
        <v>0</v>
      </c>
      <c r="U10" s="78">
        <v>14</v>
      </c>
      <c r="V10" s="21">
        <v>111</v>
      </c>
      <c r="W10" s="21">
        <v>23</v>
      </c>
      <c r="X10" s="21">
        <v>20</v>
      </c>
      <c r="Y10" s="21">
        <v>10</v>
      </c>
      <c r="Z10" s="21">
        <v>12</v>
      </c>
      <c r="AA10" s="21">
        <v>11</v>
      </c>
      <c r="AB10" s="81">
        <v>0</v>
      </c>
      <c r="AC10" s="19">
        <f t="shared" si="0"/>
        <v>299</v>
      </c>
    </row>
    <row r="11" spans="1:29" ht="28.5" customHeight="1">
      <c r="A11" s="24">
        <v>5</v>
      </c>
      <c r="B11" s="73" t="s">
        <v>232</v>
      </c>
      <c r="C11" s="22">
        <v>1</v>
      </c>
      <c r="D11" s="24">
        <v>0</v>
      </c>
      <c r="E11" s="24">
        <v>0</v>
      </c>
      <c r="F11" s="24">
        <v>0</v>
      </c>
      <c r="G11" s="76">
        <v>0</v>
      </c>
      <c r="H11" s="80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81">
        <v>0</v>
      </c>
      <c r="O11" s="80">
        <v>0</v>
      </c>
      <c r="P11" s="24">
        <v>0</v>
      </c>
      <c r="Q11" s="24">
        <v>0</v>
      </c>
      <c r="R11" s="24">
        <v>0</v>
      </c>
      <c r="S11" s="24">
        <v>0</v>
      </c>
      <c r="T11" s="81">
        <v>0</v>
      </c>
      <c r="U11" s="78">
        <v>0</v>
      </c>
      <c r="V11" s="21">
        <v>0</v>
      </c>
      <c r="W11" s="21">
        <v>32</v>
      </c>
      <c r="X11" s="21">
        <v>0</v>
      </c>
      <c r="Y11" s="21">
        <v>0</v>
      </c>
      <c r="Z11" s="21">
        <v>0</v>
      </c>
      <c r="AA11" s="21">
        <v>0</v>
      </c>
      <c r="AB11" s="81">
        <v>0</v>
      </c>
      <c r="AC11" s="19">
        <f t="shared" si="0"/>
        <v>32</v>
      </c>
    </row>
    <row r="12" spans="1:29" ht="27.75" customHeight="1">
      <c r="A12" s="24">
        <v>6</v>
      </c>
      <c r="B12" s="73" t="s">
        <v>233</v>
      </c>
      <c r="C12" s="23">
        <v>1</v>
      </c>
      <c r="D12" s="24">
        <v>0</v>
      </c>
      <c r="E12" s="24">
        <v>0</v>
      </c>
      <c r="F12" s="24">
        <v>0</v>
      </c>
      <c r="G12" s="76">
        <v>0</v>
      </c>
      <c r="H12" s="80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81">
        <v>0</v>
      </c>
      <c r="O12" s="80">
        <v>0</v>
      </c>
      <c r="P12" s="24">
        <v>0</v>
      </c>
      <c r="Q12" s="24">
        <v>0</v>
      </c>
      <c r="R12" s="24">
        <v>0</v>
      </c>
      <c r="S12" s="24">
        <v>0</v>
      </c>
      <c r="T12" s="81">
        <v>0</v>
      </c>
      <c r="U12" s="78">
        <v>0</v>
      </c>
      <c r="V12" s="21">
        <v>0</v>
      </c>
      <c r="W12" s="21">
        <v>27</v>
      </c>
      <c r="X12" s="21">
        <v>0</v>
      </c>
      <c r="Y12" s="21">
        <v>0</v>
      </c>
      <c r="Z12" s="21">
        <v>0</v>
      </c>
      <c r="AA12" s="21">
        <v>0</v>
      </c>
      <c r="AB12" s="81">
        <v>0</v>
      </c>
      <c r="AC12" s="19">
        <f t="shared" si="0"/>
        <v>27</v>
      </c>
    </row>
    <row r="13" spans="1:29" ht="27" customHeight="1">
      <c r="A13" s="24">
        <v>7</v>
      </c>
      <c r="B13" s="74" t="s">
        <v>234</v>
      </c>
      <c r="C13" s="22">
        <v>1</v>
      </c>
      <c r="D13" s="24">
        <v>0</v>
      </c>
      <c r="E13" s="24">
        <v>0</v>
      </c>
      <c r="F13" s="24">
        <v>0</v>
      </c>
      <c r="G13" s="76">
        <v>0</v>
      </c>
      <c r="H13" s="80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81">
        <v>0</v>
      </c>
      <c r="O13" s="80">
        <v>0</v>
      </c>
      <c r="P13" s="24">
        <v>0</v>
      </c>
      <c r="Q13" s="24">
        <v>0</v>
      </c>
      <c r="R13" s="24">
        <v>0</v>
      </c>
      <c r="S13" s="24">
        <v>0</v>
      </c>
      <c r="T13" s="81">
        <v>0</v>
      </c>
      <c r="U13" s="78">
        <v>0</v>
      </c>
      <c r="V13" s="21">
        <v>0</v>
      </c>
      <c r="W13" s="21">
        <v>18</v>
      </c>
      <c r="X13" s="21">
        <v>0</v>
      </c>
      <c r="Y13" s="21">
        <v>0</v>
      </c>
      <c r="Z13" s="21">
        <v>0</v>
      </c>
      <c r="AA13" s="21">
        <v>0</v>
      </c>
      <c r="AB13" s="81">
        <v>0</v>
      </c>
      <c r="AC13" s="19">
        <f t="shared" si="0"/>
        <v>18</v>
      </c>
    </row>
    <row r="14" spans="1:29" ht="28.5" customHeight="1">
      <c r="A14" s="24">
        <v>8</v>
      </c>
      <c r="B14" s="73" t="s">
        <v>235</v>
      </c>
      <c r="C14" s="22">
        <v>1</v>
      </c>
      <c r="D14" s="24">
        <v>0</v>
      </c>
      <c r="E14" s="24">
        <v>0</v>
      </c>
      <c r="F14" s="24">
        <v>0</v>
      </c>
      <c r="G14" s="76">
        <v>0</v>
      </c>
      <c r="H14" s="80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81">
        <v>0</v>
      </c>
      <c r="O14" s="80">
        <v>0</v>
      </c>
      <c r="P14" s="24">
        <v>0</v>
      </c>
      <c r="Q14" s="24">
        <v>0</v>
      </c>
      <c r="R14" s="24">
        <v>0</v>
      </c>
      <c r="S14" s="24">
        <v>0</v>
      </c>
      <c r="T14" s="81">
        <v>0</v>
      </c>
      <c r="U14" s="78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81">
        <v>7</v>
      </c>
      <c r="AC14" s="19">
        <f t="shared" si="0"/>
        <v>7</v>
      </c>
    </row>
    <row r="15" spans="1:29" ht="22.5" customHeight="1">
      <c r="A15" s="12"/>
      <c r="B15" s="15" t="s">
        <v>7</v>
      </c>
      <c r="C15" s="10">
        <f aca="true" t="shared" si="1" ref="C15:T15">SUM(C7:C14)</f>
        <v>136</v>
      </c>
      <c r="D15" s="10">
        <f t="shared" si="1"/>
        <v>331</v>
      </c>
      <c r="E15" s="10">
        <f t="shared" si="1"/>
        <v>13</v>
      </c>
      <c r="F15" s="10">
        <f t="shared" si="1"/>
        <v>192</v>
      </c>
      <c r="G15" s="77">
        <f t="shared" si="1"/>
        <v>81</v>
      </c>
      <c r="H15" s="82">
        <f t="shared" si="1"/>
        <v>2</v>
      </c>
      <c r="I15" s="10">
        <f t="shared" si="1"/>
        <v>24</v>
      </c>
      <c r="J15" s="10">
        <f t="shared" si="1"/>
        <v>49</v>
      </c>
      <c r="K15" s="10">
        <f t="shared" si="1"/>
        <v>102</v>
      </c>
      <c r="L15" s="10">
        <f t="shared" si="1"/>
        <v>293</v>
      </c>
      <c r="M15" s="10">
        <f t="shared" si="1"/>
        <v>508</v>
      </c>
      <c r="N15" s="83">
        <f t="shared" si="1"/>
        <v>245</v>
      </c>
      <c r="O15" s="82">
        <f t="shared" si="1"/>
        <v>1</v>
      </c>
      <c r="P15" s="10">
        <f t="shared" si="1"/>
        <v>63</v>
      </c>
      <c r="Q15" s="10">
        <f t="shared" si="1"/>
        <v>15</v>
      </c>
      <c r="R15" s="10">
        <f t="shared" si="1"/>
        <v>233</v>
      </c>
      <c r="S15" s="10">
        <f t="shared" si="1"/>
        <v>303</v>
      </c>
      <c r="T15" s="83">
        <f t="shared" si="1"/>
        <v>60</v>
      </c>
      <c r="U15" s="82">
        <f aca="true" t="shared" si="2" ref="U15:AB15">SUM(U7:U14)</f>
        <v>14</v>
      </c>
      <c r="V15" s="10">
        <f t="shared" si="2"/>
        <v>111</v>
      </c>
      <c r="W15" s="10">
        <f t="shared" si="2"/>
        <v>100</v>
      </c>
      <c r="X15" s="10">
        <f t="shared" si="2"/>
        <v>20</v>
      </c>
      <c r="Y15" s="10">
        <f t="shared" si="2"/>
        <v>10</v>
      </c>
      <c r="Z15" s="10">
        <f t="shared" si="2"/>
        <v>12</v>
      </c>
      <c r="AA15" s="10">
        <f t="shared" si="2"/>
        <v>11</v>
      </c>
      <c r="AB15" s="83">
        <f t="shared" si="2"/>
        <v>7</v>
      </c>
      <c r="AC15" s="19">
        <f>SUM(AC7:AC14)</f>
        <v>2800</v>
      </c>
    </row>
    <row r="16" spans="1:29" ht="18.75" customHeight="1">
      <c r="A16" s="36"/>
      <c r="B16" s="37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8"/>
    </row>
    <row r="17" spans="1:29" s="72" customFormat="1" ht="17.25" customHeight="1">
      <c r="A17" s="70"/>
      <c r="B17" s="71" t="s">
        <v>128</v>
      </c>
      <c r="C17" s="71">
        <f>SUM(D15:G15)</f>
        <v>617</v>
      </c>
      <c r="D17" s="70" t="s">
        <v>129</v>
      </c>
      <c r="E17" s="70"/>
      <c r="F17" s="70" t="e">
        <f>SUM(#REF!)</f>
        <v>#REF!</v>
      </c>
      <c r="G17" s="70"/>
      <c r="H17" s="70"/>
      <c r="I17" s="70"/>
      <c r="J17" s="70"/>
      <c r="K17" s="70" t="s">
        <v>131</v>
      </c>
      <c r="L17" s="70"/>
      <c r="M17" s="70"/>
      <c r="N17" s="70"/>
      <c r="O17" s="70">
        <f>SUM(O15:T15)</f>
        <v>675</v>
      </c>
      <c r="P17" s="70"/>
      <c r="Q17" s="70"/>
      <c r="S17" s="70" t="s">
        <v>132</v>
      </c>
      <c r="AB17" s="70">
        <f>AB15</f>
        <v>7</v>
      </c>
      <c r="AC17" s="70"/>
    </row>
    <row r="18" spans="1:29" ht="12.75">
      <c r="A18" s="42"/>
      <c r="B18" s="43"/>
      <c r="C18" s="40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spans="1:29" ht="12.75">
      <c r="A19" s="42"/>
      <c r="B19" s="43"/>
      <c r="C19" s="40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</sheetData>
  <mergeCells count="36">
    <mergeCell ref="Y5:Y6"/>
    <mergeCell ref="Z5:Z6"/>
    <mergeCell ref="H3:N4"/>
    <mergeCell ref="O3:T4"/>
    <mergeCell ref="M5:M6"/>
    <mergeCell ref="N5:N6"/>
    <mergeCell ref="AA5:AA6"/>
    <mergeCell ref="A1:AC1"/>
    <mergeCell ref="U3:AB4"/>
    <mergeCell ref="AB5:AB6"/>
    <mergeCell ref="U5:U6"/>
    <mergeCell ref="V5:V6"/>
    <mergeCell ref="W5:W6"/>
    <mergeCell ref="X5:X6"/>
    <mergeCell ref="A3:A6"/>
    <mergeCell ref="B3:B6"/>
    <mergeCell ref="C3:C6"/>
    <mergeCell ref="D3:G3"/>
    <mergeCell ref="S5:S6"/>
    <mergeCell ref="T5:T6"/>
    <mergeCell ref="I5:I6"/>
    <mergeCell ref="J5:J6"/>
    <mergeCell ref="K5:K6"/>
    <mergeCell ref="L5:L6"/>
    <mergeCell ref="Q5:Q6"/>
    <mergeCell ref="R5:R6"/>
    <mergeCell ref="AC3:AC6"/>
    <mergeCell ref="D4:E4"/>
    <mergeCell ref="F4:G4"/>
    <mergeCell ref="D5:D6"/>
    <mergeCell ref="E5:E6"/>
    <mergeCell ref="F5:F6"/>
    <mergeCell ref="G5:G6"/>
    <mergeCell ref="H5:H6"/>
    <mergeCell ref="O5:O6"/>
    <mergeCell ref="P5:P6"/>
  </mergeCells>
  <printOptions/>
  <pageMargins left="0.17" right="0.17" top="0.45" bottom="0.35" header="0.33" footer="0.27"/>
  <pageSetup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1883"/>
  <sheetViews>
    <sheetView view="pageBreakPreview" zoomScale="85" zoomScaleSheetLayoutView="85" workbookViewId="0" topLeftCell="A4">
      <selection activeCell="K22" sqref="K22"/>
    </sheetView>
  </sheetViews>
  <sheetFormatPr defaultColWidth="9.140625" defaultRowHeight="12.75"/>
  <cols>
    <col min="1" max="1" width="4.140625" style="129" customWidth="1"/>
    <col min="2" max="2" width="39.57421875" style="129" customWidth="1"/>
    <col min="3" max="3" width="5.00390625" style="130" customWidth="1"/>
    <col min="4" max="4" width="5.7109375" style="129" customWidth="1"/>
    <col min="5" max="5" width="3.57421875" style="129" customWidth="1"/>
    <col min="6" max="6" width="4.421875" style="129" customWidth="1"/>
    <col min="7" max="7" width="4.57421875" style="129" customWidth="1"/>
    <col min="8" max="8" width="5.7109375" style="129" customWidth="1"/>
    <col min="9" max="9" width="4.8515625" style="129" customWidth="1"/>
    <col min="10" max="10" width="4.57421875" style="129" customWidth="1"/>
    <col min="11" max="11" width="4.7109375" style="129" customWidth="1"/>
    <col min="12" max="12" width="3.140625" style="129" customWidth="1"/>
    <col min="13" max="13" width="5.7109375" style="129" customWidth="1"/>
    <col min="14" max="14" width="5.00390625" style="129" customWidth="1"/>
    <col min="15" max="15" width="4.140625" style="129" customWidth="1"/>
    <col min="16" max="16" width="5.57421875" style="129" customWidth="1"/>
    <col min="17" max="17" width="6.140625" style="130" customWidth="1"/>
    <col min="18" max="18" width="5.140625" style="129" customWidth="1"/>
    <col min="19" max="19" width="4.7109375" style="129" customWidth="1"/>
    <col min="20" max="22" width="3.7109375" style="129" customWidth="1"/>
    <col min="23" max="23" width="3.57421875" style="129" customWidth="1"/>
    <col min="24" max="24" width="4.28125" style="129" customWidth="1"/>
    <col min="25" max="25" width="3.8515625" style="129" customWidth="1"/>
    <col min="26" max="26" width="3.28125" style="129" customWidth="1"/>
    <col min="27" max="27" width="7.421875" style="129" customWidth="1"/>
    <col min="28" max="16384" width="9.140625" style="129" customWidth="1"/>
  </cols>
  <sheetData>
    <row r="1" ht="4.5" customHeight="1"/>
    <row r="2" spans="1:27" s="131" customFormat="1" ht="15" customHeight="1">
      <c r="A2" s="191" t="s">
        <v>303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27" s="131" customFormat="1" ht="15" customHeight="1">
      <c r="A3" s="191" t="s">
        <v>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27" s="131" customFormat="1" ht="15" customHeight="1">
      <c r="A4" s="191" t="s">
        <v>369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</row>
    <row r="5" spans="1:27" ht="6.7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</row>
    <row r="6" spans="1:27" ht="6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</row>
    <row r="7" spans="1:27" ht="13.5" customHeight="1">
      <c r="A7" s="192" t="s">
        <v>279</v>
      </c>
      <c r="B7" s="192" t="s">
        <v>10</v>
      </c>
      <c r="C7" s="287" t="s">
        <v>1</v>
      </c>
      <c r="D7" s="193" t="s">
        <v>2</v>
      </c>
      <c r="E7" s="193"/>
      <c r="F7" s="193"/>
      <c r="G7" s="193"/>
      <c r="H7" s="192" t="s">
        <v>370</v>
      </c>
      <c r="I7" s="192"/>
      <c r="J7" s="192" t="s">
        <v>4</v>
      </c>
      <c r="K7" s="192"/>
      <c r="L7" s="192"/>
      <c r="M7" s="192"/>
      <c r="N7" s="192"/>
      <c r="O7" s="192"/>
      <c r="P7" s="192"/>
      <c r="Q7" s="192"/>
      <c r="R7" s="192"/>
      <c r="S7" s="163" t="s">
        <v>5</v>
      </c>
      <c r="T7" s="163"/>
      <c r="U7" s="163"/>
      <c r="V7" s="163"/>
      <c r="W7" s="163"/>
      <c r="X7" s="163"/>
      <c r="Y7" s="163"/>
      <c r="Z7" s="194" t="s">
        <v>6</v>
      </c>
      <c r="AA7" s="289" t="s">
        <v>7</v>
      </c>
    </row>
    <row r="8" spans="1:27" ht="14.25" customHeight="1">
      <c r="A8" s="192"/>
      <c r="B8" s="192"/>
      <c r="C8" s="288"/>
      <c r="D8" s="193" t="s">
        <v>8</v>
      </c>
      <c r="E8" s="193"/>
      <c r="F8" s="193" t="s">
        <v>9</v>
      </c>
      <c r="G8" s="193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63"/>
      <c r="T8" s="163"/>
      <c r="U8" s="163"/>
      <c r="V8" s="163"/>
      <c r="W8" s="163"/>
      <c r="X8" s="163"/>
      <c r="Y8" s="163"/>
      <c r="Z8" s="194"/>
      <c r="AA8" s="290"/>
    </row>
    <row r="9" spans="1:27" ht="18" customHeight="1">
      <c r="A9" s="192"/>
      <c r="B9" s="192"/>
      <c r="C9" s="288"/>
      <c r="D9" s="194" t="s">
        <v>11</v>
      </c>
      <c r="E9" s="194" t="s">
        <v>12</v>
      </c>
      <c r="F9" s="194" t="s">
        <v>11</v>
      </c>
      <c r="G9" s="194" t="s">
        <v>12</v>
      </c>
      <c r="H9" s="194" t="s">
        <v>11</v>
      </c>
      <c r="I9" s="287" t="s">
        <v>12</v>
      </c>
      <c r="J9" s="194" t="s">
        <v>281</v>
      </c>
      <c r="K9" s="194" t="s">
        <v>14</v>
      </c>
      <c r="L9" s="194" t="s">
        <v>15</v>
      </c>
      <c r="M9" s="194" t="s">
        <v>16</v>
      </c>
      <c r="N9" s="194" t="s">
        <v>17</v>
      </c>
      <c r="O9" s="194" t="s">
        <v>18</v>
      </c>
      <c r="P9" s="194" t="s">
        <v>19</v>
      </c>
      <c r="Q9" s="194" t="s">
        <v>20</v>
      </c>
      <c r="R9" s="194" t="s">
        <v>21</v>
      </c>
      <c r="S9" s="194" t="s">
        <v>76</v>
      </c>
      <c r="T9" s="194" t="s">
        <v>282</v>
      </c>
      <c r="U9" s="194" t="s">
        <v>283</v>
      </c>
      <c r="V9" s="194" t="s">
        <v>23</v>
      </c>
      <c r="W9" s="194" t="s">
        <v>284</v>
      </c>
      <c r="X9" s="194" t="s">
        <v>285</v>
      </c>
      <c r="Y9" s="194" t="s">
        <v>371</v>
      </c>
      <c r="Z9" s="194"/>
      <c r="AA9" s="290"/>
    </row>
    <row r="10" spans="1:27" ht="32.25" customHeight="1">
      <c r="A10" s="286"/>
      <c r="B10" s="286"/>
      <c r="C10" s="288"/>
      <c r="D10" s="289"/>
      <c r="E10" s="289"/>
      <c r="F10" s="289"/>
      <c r="G10" s="289"/>
      <c r="H10" s="289"/>
      <c r="I10" s="288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91"/>
    </row>
    <row r="11" spans="1:28" s="137" customFormat="1" ht="15">
      <c r="A11" s="135">
        <v>1</v>
      </c>
      <c r="B11" s="136" t="s">
        <v>348</v>
      </c>
      <c r="C11" s="135">
        <v>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>
        <v>1</v>
      </c>
      <c r="P11" s="135">
        <v>9</v>
      </c>
      <c r="Q11" s="135">
        <v>16</v>
      </c>
      <c r="R11" s="135">
        <v>5</v>
      </c>
      <c r="S11" s="135"/>
      <c r="T11" s="135">
        <v>2</v>
      </c>
      <c r="U11" s="135"/>
      <c r="V11" s="135">
        <v>2</v>
      </c>
      <c r="W11" s="135">
        <v>22</v>
      </c>
      <c r="X11" s="135">
        <v>4</v>
      </c>
      <c r="Y11" s="135"/>
      <c r="Z11" s="135"/>
      <c r="AA11" s="135">
        <f aca="true" t="shared" si="0" ref="AA11:AA27">SUM(D11:Z11)</f>
        <v>61</v>
      </c>
      <c r="AB11" s="137">
        <v>44</v>
      </c>
    </row>
    <row r="12" spans="1:27" s="137" customFormat="1" ht="30">
      <c r="A12" s="135">
        <v>2</v>
      </c>
      <c r="B12" s="136" t="s">
        <v>372</v>
      </c>
      <c r="C12" s="135">
        <v>1</v>
      </c>
      <c r="D12" s="135">
        <v>3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>
        <v>1</v>
      </c>
      <c r="P12" s="135">
        <v>1</v>
      </c>
      <c r="Q12" s="135">
        <v>6</v>
      </c>
      <c r="R12" s="135">
        <v>6</v>
      </c>
      <c r="S12" s="135"/>
      <c r="T12" s="135"/>
      <c r="U12" s="135"/>
      <c r="V12" s="135"/>
      <c r="W12" s="135"/>
      <c r="X12" s="135"/>
      <c r="Y12" s="135"/>
      <c r="Z12" s="135"/>
      <c r="AA12" s="135">
        <f t="shared" si="0"/>
        <v>17</v>
      </c>
    </row>
    <row r="13" spans="1:27" s="137" customFormat="1" ht="30">
      <c r="A13" s="135">
        <v>3</v>
      </c>
      <c r="B13" s="138" t="s">
        <v>373</v>
      </c>
      <c r="C13" s="135">
        <v>1</v>
      </c>
      <c r="D13" s="135">
        <v>3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>
        <v>1</v>
      </c>
      <c r="P13" s="135">
        <v>2</v>
      </c>
      <c r="Q13" s="135">
        <v>7</v>
      </c>
      <c r="R13" s="135">
        <v>1</v>
      </c>
      <c r="S13" s="135"/>
      <c r="T13" s="135"/>
      <c r="U13" s="135"/>
      <c r="V13" s="135"/>
      <c r="W13" s="135"/>
      <c r="X13" s="135"/>
      <c r="Y13" s="135"/>
      <c r="Z13" s="135"/>
      <c r="AA13" s="135">
        <f t="shared" si="0"/>
        <v>14</v>
      </c>
    </row>
    <row r="14" spans="1:27" s="137" customFormat="1" ht="30">
      <c r="A14" s="135">
        <v>4</v>
      </c>
      <c r="B14" s="136" t="s">
        <v>374</v>
      </c>
      <c r="C14" s="135">
        <v>1</v>
      </c>
      <c r="D14" s="135">
        <v>2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>
        <v>1</v>
      </c>
      <c r="P14" s="135">
        <v>1</v>
      </c>
      <c r="Q14" s="135">
        <v>8</v>
      </c>
      <c r="R14" s="135">
        <v>2</v>
      </c>
      <c r="S14" s="135"/>
      <c r="T14" s="135"/>
      <c r="U14" s="135"/>
      <c r="V14" s="135"/>
      <c r="W14" s="135"/>
      <c r="X14" s="135"/>
      <c r="Y14" s="135"/>
      <c r="Z14" s="135"/>
      <c r="AA14" s="135">
        <f t="shared" si="0"/>
        <v>14</v>
      </c>
    </row>
    <row r="15" spans="1:27" s="137" customFormat="1" ht="30">
      <c r="A15" s="135">
        <v>5</v>
      </c>
      <c r="B15" s="136" t="s">
        <v>375</v>
      </c>
      <c r="C15" s="135">
        <v>4</v>
      </c>
      <c r="D15" s="135">
        <v>6</v>
      </c>
      <c r="E15" s="135"/>
      <c r="F15" s="135">
        <v>4</v>
      </c>
      <c r="G15" s="135"/>
      <c r="H15" s="135"/>
      <c r="I15" s="135"/>
      <c r="J15" s="135"/>
      <c r="K15" s="135"/>
      <c r="L15" s="135"/>
      <c r="M15" s="135"/>
      <c r="N15" s="135"/>
      <c r="O15" s="135">
        <v>5</v>
      </c>
      <c r="P15" s="135">
        <v>10</v>
      </c>
      <c r="Q15" s="135">
        <v>39</v>
      </c>
      <c r="R15" s="135">
        <v>19</v>
      </c>
      <c r="S15" s="135"/>
      <c r="T15" s="135"/>
      <c r="U15" s="135"/>
      <c r="V15" s="135"/>
      <c r="W15" s="135"/>
      <c r="X15" s="135"/>
      <c r="Y15" s="135"/>
      <c r="Z15" s="135"/>
      <c r="AA15" s="135">
        <f t="shared" si="0"/>
        <v>83</v>
      </c>
    </row>
    <row r="16" spans="1:27" s="137" customFormat="1" ht="30">
      <c r="A16" s="135">
        <v>6</v>
      </c>
      <c r="B16" s="136" t="s">
        <v>138</v>
      </c>
      <c r="C16" s="135">
        <v>3</v>
      </c>
      <c r="D16" s="135">
        <v>3</v>
      </c>
      <c r="E16" s="135"/>
      <c r="F16" s="135">
        <v>1</v>
      </c>
      <c r="G16" s="135"/>
      <c r="H16" s="135"/>
      <c r="I16" s="135"/>
      <c r="J16" s="135"/>
      <c r="K16" s="135"/>
      <c r="L16" s="135"/>
      <c r="M16" s="135"/>
      <c r="N16" s="135"/>
      <c r="O16" s="135">
        <v>1</v>
      </c>
      <c r="P16" s="135">
        <v>8</v>
      </c>
      <c r="Q16" s="135">
        <v>37</v>
      </c>
      <c r="R16" s="135">
        <v>17</v>
      </c>
      <c r="S16" s="135"/>
      <c r="T16" s="135"/>
      <c r="U16" s="135"/>
      <c r="V16" s="135"/>
      <c r="W16" s="135"/>
      <c r="X16" s="135"/>
      <c r="Y16" s="135"/>
      <c r="Z16" s="135"/>
      <c r="AA16" s="135">
        <f t="shared" si="0"/>
        <v>67</v>
      </c>
    </row>
    <row r="17" spans="1:27" s="137" customFormat="1" ht="30">
      <c r="A17" s="135">
        <v>7</v>
      </c>
      <c r="B17" s="136" t="s">
        <v>376</v>
      </c>
      <c r="C17" s="135">
        <v>6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>
        <v>9</v>
      </c>
      <c r="P17" s="135">
        <v>21</v>
      </c>
      <c r="Q17" s="135">
        <v>74</v>
      </c>
      <c r="R17" s="135">
        <v>66</v>
      </c>
      <c r="S17" s="135"/>
      <c r="T17" s="135"/>
      <c r="U17" s="135"/>
      <c r="V17" s="135"/>
      <c r="W17" s="135"/>
      <c r="X17" s="135"/>
      <c r="Y17" s="135"/>
      <c r="Z17" s="135"/>
      <c r="AA17" s="135">
        <f t="shared" si="0"/>
        <v>170</v>
      </c>
    </row>
    <row r="18" spans="1:27" s="137" customFormat="1" ht="30">
      <c r="A18" s="135">
        <v>8</v>
      </c>
      <c r="B18" s="136" t="s">
        <v>377</v>
      </c>
      <c r="C18" s="135">
        <v>2</v>
      </c>
      <c r="D18" s="135">
        <v>4</v>
      </c>
      <c r="E18" s="135"/>
      <c r="F18" s="135"/>
      <c r="G18" s="135"/>
      <c r="H18" s="135">
        <v>4</v>
      </c>
      <c r="I18" s="135"/>
      <c r="J18" s="135"/>
      <c r="K18" s="135"/>
      <c r="L18" s="135"/>
      <c r="M18" s="135"/>
      <c r="N18" s="135"/>
      <c r="O18" s="135">
        <v>2</v>
      </c>
      <c r="P18" s="135">
        <v>13</v>
      </c>
      <c r="Q18" s="135">
        <v>18</v>
      </c>
      <c r="R18" s="135">
        <v>8</v>
      </c>
      <c r="S18" s="135"/>
      <c r="T18" s="135"/>
      <c r="U18" s="135"/>
      <c r="V18" s="135"/>
      <c r="W18" s="135"/>
      <c r="X18" s="135"/>
      <c r="Y18" s="135"/>
      <c r="Z18" s="135"/>
      <c r="AA18" s="135">
        <f t="shared" si="0"/>
        <v>49</v>
      </c>
    </row>
    <row r="19" spans="1:27" s="137" customFormat="1" ht="15">
      <c r="A19" s="135">
        <v>9</v>
      </c>
      <c r="B19" s="136" t="s">
        <v>378</v>
      </c>
      <c r="C19" s="135">
        <v>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>
        <v>1</v>
      </c>
      <c r="O19" s="135">
        <v>5</v>
      </c>
      <c r="P19" s="135">
        <v>33</v>
      </c>
      <c r="Q19" s="135">
        <v>36</v>
      </c>
      <c r="R19" s="135">
        <v>9</v>
      </c>
      <c r="S19" s="135"/>
      <c r="T19" s="135"/>
      <c r="U19" s="135">
        <v>3</v>
      </c>
      <c r="V19" s="135"/>
      <c r="W19" s="135">
        <v>1</v>
      </c>
      <c r="X19" s="135"/>
      <c r="Y19" s="135"/>
      <c r="Z19" s="135"/>
      <c r="AA19" s="135">
        <f t="shared" si="0"/>
        <v>88</v>
      </c>
    </row>
    <row r="20" spans="1:27" s="137" customFormat="1" ht="30">
      <c r="A20" s="135">
        <v>10</v>
      </c>
      <c r="B20" s="136" t="s">
        <v>29</v>
      </c>
      <c r="C20" s="135">
        <v>3</v>
      </c>
      <c r="D20" s="135">
        <v>6</v>
      </c>
      <c r="E20" s="135"/>
      <c r="F20" s="135">
        <v>4</v>
      </c>
      <c r="G20" s="135"/>
      <c r="H20" s="135">
        <v>4</v>
      </c>
      <c r="I20" s="135"/>
      <c r="J20" s="135"/>
      <c r="K20" s="135"/>
      <c r="L20" s="135"/>
      <c r="M20" s="135"/>
      <c r="N20" s="135"/>
      <c r="O20" s="135">
        <v>4</v>
      </c>
      <c r="P20" s="135">
        <v>7</v>
      </c>
      <c r="Q20" s="135">
        <v>25</v>
      </c>
      <c r="R20" s="135">
        <v>8</v>
      </c>
      <c r="S20" s="135"/>
      <c r="T20" s="135"/>
      <c r="U20" s="135"/>
      <c r="V20" s="135"/>
      <c r="W20" s="135"/>
      <c r="X20" s="135"/>
      <c r="Y20" s="135"/>
      <c r="Z20" s="135"/>
      <c r="AA20" s="135">
        <f t="shared" si="0"/>
        <v>58</v>
      </c>
    </row>
    <row r="21" spans="1:27" s="137" customFormat="1" ht="15">
      <c r="A21" s="135">
        <v>11</v>
      </c>
      <c r="B21" s="138" t="s">
        <v>266</v>
      </c>
      <c r="C21" s="135">
        <v>1</v>
      </c>
      <c r="D21" s="135"/>
      <c r="E21" s="135"/>
      <c r="F21" s="135"/>
      <c r="G21" s="135"/>
      <c r="H21" s="135"/>
      <c r="I21" s="135"/>
      <c r="J21" s="135"/>
      <c r="K21" s="135"/>
      <c r="L21" s="135">
        <v>3</v>
      </c>
      <c r="M21" s="135">
        <v>1</v>
      </c>
      <c r="N21" s="135">
        <v>4</v>
      </c>
      <c r="O21" s="135">
        <v>9</v>
      </c>
      <c r="P21" s="135">
        <v>1</v>
      </c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>
        <f t="shared" si="0"/>
        <v>18</v>
      </c>
    </row>
    <row r="22" spans="1:27" s="137" customFormat="1" ht="15">
      <c r="A22" s="135">
        <v>12</v>
      </c>
      <c r="B22" s="139" t="s">
        <v>379</v>
      </c>
      <c r="C22" s="135">
        <v>2</v>
      </c>
      <c r="D22" s="135">
        <v>3</v>
      </c>
      <c r="E22" s="135"/>
      <c r="F22" s="135">
        <v>1</v>
      </c>
      <c r="G22" s="135"/>
      <c r="H22" s="135">
        <v>2</v>
      </c>
      <c r="I22" s="135"/>
      <c r="J22" s="135"/>
      <c r="K22" s="135"/>
      <c r="L22" s="135"/>
      <c r="M22" s="135"/>
      <c r="N22" s="135"/>
      <c r="O22" s="135">
        <v>1</v>
      </c>
      <c r="P22" s="135">
        <v>4</v>
      </c>
      <c r="Q22" s="135">
        <v>10</v>
      </c>
      <c r="R22" s="135">
        <v>5</v>
      </c>
      <c r="S22" s="135"/>
      <c r="T22" s="135"/>
      <c r="U22" s="135"/>
      <c r="V22" s="135"/>
      <c r="W22" s="135"/>
      <c r="X22" s="135"/>
      <c r="Y22" s="135"/>
      <c r="Z22" s="135">
        <v>1</v>
      </c>
      <c r="AA22" s="135">
        <f t="shared" si="0"/>
        <v>27</v>
      </c>
    </row>
    <row r="23" spans="1:27" s="137" customFormat="1" ht="15">
      <c r="A23" s="135">
        <v>13</v>
      </c>
      <c r="B23" s="139" t="s">
        <v>380</v>
      </c>
      <c r="C23" s="135">
        <v>1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>
        <v>23</v>
      </c>
      <c r="AA23" s="135">
        <f t="shared" si="0"/>
        <v>23</v>
      </c>
    </row>
    <row r="24" spans="1:27" ht="30">
      <c r="A24" s="135">
        <v>14</v>
      </c>
      <c r="B24" s="140" t="s">
        <v>381</v>
      </c>
      <c r="C24" s="135">
        <v>1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>
        <v>16</v>
      </c>
      <c r="O24" s="135">
        <v>1</v>
      </c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>
        <f t="shared" si="0"/>
        <v>17</v>
      </c>
    </row>
    <row r="25" spans="1:27" ht="30">
      <c r="A25" s="135">
        <v>15</v>
      </c>
      <c r="B25" s="136" t="s">
        <v>382</v>
      </c>
      <c r="C25" s="135">
        <v>1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>
        <v>2</v>
      </c>
      <c r="O25" s="135">
        <v>4</v>
      </c>
      <c r="P25" s="135">
        <v>7</v>
      </c>
      <c r="Q25" s="135">
        <v>9</v>
      </c>
      <c r="R25" s="135">
        <v>1</v>
      </c>
      <c r="S25" s="135"/>
      <c r="T25" s="135">
        <v>1</v>
      </c>
      <c r="U25" s="135">
        <v>1</v>
      </c>
      <c r="V25" s="135">
        <v>1</v>
      </c>
      <c r="W25" s="135"/>
      <c r="X25" s="135"/>
      <c r="Y25" s="135"/>
      <c r="Z25" s="135"/>
      <c r="AA25" s="135">
        <f t="shared" si="0"/>
        <v>26</v>
      </c>
    </row>
    <row r="26" spans="1:27" ht="30">
      <c r="A26" s="135">
        <v>16</v>
      </c>
      <c r="B26" s="136" t="s">
        <v>383</v>
      </c>
      <c r="C26" s="135">
        <v>1</v>
      </c>
      <c r="D26" s="135"/>
      <c r="E26" s="135"/>
      <c r="F26" s="135">
        <v>1</v>
      </c>
      <c r="G26" s="135"/>
      <c r="H26" s="135"/>
      <c r="I26" s="135"/>
      <c r="J26" s="135"/>
      <c r="K26" s="135"/>
      <c r="L26" s="135"/>
      <c r="M26" s="135"/>
      <c r="N26" s="135"/>
      <c r="O26" s="135">
        <v>1</v>
      </c>
      <c r="P26" s="135">
        <v>3</v>
      </c>
      <c r="Q26" s="135">
        <v>3</v>
      </c>
      <c r="R26" s="135">
        <v>1</v>
      </c>
      <c r="S26" s="135"/>
      <c r="T26" s="135"/>
      <c r="U26" s="135"/>
      <c r="V26" s="135"/>
      <c r="W26" s="135"/>
      <c r="X26" s="135"/>
      <c r="Y26" s="135"/>
      <c r="Z26" s="135"/>
      <c r="AA26" s="135">
        <f t="shared" si="0"/>
        <v>9</v>
      </c>
    </row>
    <row r="27" spans="1:27" ht="30">
      <c r="A27" s="135">
        <v>17</v>
      </c>
      <c r="B27" s="136" t="s">
        <v>384</v>
      </c>
      <c r="C27" s="135">
        <v>1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>
        <v>7</v>
      </c>
      <c r="Q27" s="135">
        <v>11</v>
      </c>
      <c r="R27" s="135">
        <v>5</v>
      </c>
      <c r="S27" s="135"/>
      <c r="T27" s="135"/>
      <c r="U27" s="135"/>
      <c r="V27" s="135"/>
      <c r="W27" s="135"/>
      <c r="X27" s="135"/>
      <c r="Y27" s="135"/>
      <c r="Z27" s="135"/>
      <c r="AA27" s="135">
        <f t="shared" si="0"/>
        <v>23</v>
      </c>
    </row>
    <row r="28" spans="1:27" s="142" customFormat="1" ht="15">
      <c r="A28" s="141"/>
      <c r="B28" s="134" t="s">
        <v>385</v>
      </c>
      <c r="C28" s="133">
        <f aca="true" t="shared" si="1" ref="C28:AA28">SUM(C11:C27)</f>
        <v>36</v>
      </c>
      <c r="D28" s="133">
        <f t="shared" si="1"/>
        <v>30</v>
      </c>
      <c r="E28" s="133">
        <f t="shared" si="1"/>
        <v>0</v>
      </c>
      <c r="F28" s="133">
        <f t="shared" si="1"/>
        <v>11</v>
      </c>
      <c r="G28" s="133">
        <f t="shared" si="1"/>
        <v>0</v>
      </c>
      <c r="H28" s="133">
        <f t="shared" si="1"/>
        <v>10</v>
      </c>
      <c r="I28" s="133">
        <f t="shared" si="1"/>
        <v>0</v>
      </c>
      <c r="J28" s="133">
        <f t="shared" si="1"/>
        <v>0</v>
      </c>
      <c r="K28" s="133">
        <f t="shared" si="1"/>
        <v>0</v>
      </c>
      <c r="L28" s="133">
        <f t="shared" si="1"/>
        <v>3</v>
      </c>
      <c r="M28" s="133">
        <f t="shared" si="1"/>
        <v>1</v>
      </c>
      <c r="N28" s="133">
        <f t="shared" si="1"/>
        <v>23</v>
      </c>
      <c r="O28" s="133">
        <f t="shared" si="1"/>
        <v>46</v>
      </c>
      <c r="P28" s="133">
        <f t="shared" si="1"/>
        <v>127</v>
      </c>
      <c r="Q28" s="133">
        <f t="shared" si="1"/>
        <v>299</v>
      </c>
      <c r="R28" s="133">
        <f t="shared" si="1"/>
        <v>153</v>
      </c>
      <c r="S28" s="133">
        <f t="shared" si="1"/>
        <v>0</v>
      </c>
      <c r="T28" s="133">
        <f t="shared" si="1"/>
        <v>3</v>
      </c>
      <c r="U28" s="133">
        <f t="shared" si="1"/>
        <v>4</v>
      </c>
      <c r="V28" s="133">
        <f t="shared" si="1"/>
        <v>3</v>
      </c>
      <c r="W28" s="133">
        <f t="shared" si="1"/>
        <v>23</v>
      </c>
      <c r="X28" s="133">
        <f t="shared" si="1"/>
        <v>4</v>
      </c>
      <c r="Y28" s="133">
        <f t="shared" si="1"/>
        <v>0</v>
      </c>
      <c r="Z28" s="133">
        <f t="shared" si="1"/>
        <v>24</v>
      </c>
      <c r="AA28" s="133">
        <f t="shared" si="1"/>
        <v>764</v>
      </c>
    </row>
    <row r="29" spans="1:27" ht="3.75" customHeight="1">
      <c r="A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</row>
    <row r="30" spans="1:27" s="147" customFormat="1" ht="15" customHeight="1">
      <c r="A30" s="132"/>
      <c r="B30" s="146" t="s">
        <v>298</v>
      </c>
      <c r="C30" s="132">
        <f>D28+E28+F28+G28</f>
        <v>41</v>
      </c>
      <c r="E30" s="147" t="s">
        <v>299</v>
      </c>
      <c r="G30" s="132">
        <f>H28+I28</f>
        <v>10</v>
      </c>
      <c r="I30" s="132" t="s">
        <v>300</v>
      </c>
      <c r="M30" s="132">
        <f>L28+O28+P28+Q28+R28+N28+M28</f>
        <v>652</v>
      </c>
      <c r="O30" s="148" t="s">
        <v>301</v>
      </c>
      <c r="Q30" s="132"/>
      <c r="S30" s="132">
        <f>S28+T28+U28+V28+W28+X28</f>
        <v>37</v>
      </c>
      <c r="W30" s="132" t="s">
        <v>302</v>
      </c>
      <c r="X30" s="132"/>
      <c r="Z30" s="132">
        <f>Z28</f>
        <v>24</v>
      </c>
      <c r="AA30" s="145"/>
    </row>
    <row r="31" spans="1:27" ht="7.5" customHeight="1">
      <c r="A31" s="130"/>
      <c r="AA31" s="145"/>
    </row>
    <row r="32" ht="15">
      <c r="A32" s="130"/>
    </row>
    <row r="33" ht="15">
      <c r="A33" s="130"/>
    </row>
    <row r="34" ht="15">
      <c r="A34" s="130"/>
    </row>
    <row r="35" ht="15">
      <c r="A35" s="130"/>
    </row>
    <row r="36" ht="15">
      <c r="A36" s="130"/>
    </row>
    <row r="37" ht="15">
      <c r="A37" s="130"/>
    </row>
    <row r="38" ht="15">
      <c r="A38" s="130"/>
    </row>
    <row r="39" ht="15">
      <c r="A39" s="130"/>
    </row>
    <row r="40" ht="15">
      <c r="A40" s="130"/>
    </row>
    <row r="41" spans="1:9" ht="15">
      <c r="A41" s="130"/>
      <c r="C41" s="130">
        <v>-8</v>
      </c>
      <c r="H41" s="149" t="s">
        <v>386</v>
      </c>
      <c r="I41" s="129">
        <v>-9</v>
      </c>
    </row>
    <row r="42" ht="15">
      <c r="A42" s="130"/>
    </row>
    <row r="43" ht="15">
      <c r="A43" s="130"/>
    </row>
    <row r="44" ht="15">
      <c r="A44" s="130"/>
    </row>
    <row r="45" ht="15">
      <c r="A45" s="130"/>
    </row>
    <row r="46" ht="15">
      <c r="A46" s="130"/>
    </row>
    <row r="47" ht="15">
      <c r="A47" s="130"/>
    </row>
    <row r="48" ht="15">
      <c r="A48" s="130"/>
    </row>
    <row r="49" ht="15">
      <c r="A49" s="130"/>
    </row>
    <row r="50" ht="15">
      <c r="A50" s="130"/>
    </row>
    <row r="51" ht="15">
      <c r="A51" s="130"/>
    </row>
    <row r="52" ht="15">
      <c r="A52" s="130"/>
    </row>
    <row r="53" ht="15">
      <c r="A53" s="130"/>
    </row>
    <row r="54" ht="15">
      <c r="A54" s="130"/>
    </row>
    <row r="55" ht="15">
      <c r="A55" s="130"/>
    </row>
    <row r="56" ht="15">
      <c r="A56" s="130"/>
    </row>
    <row r="57" ht="15">
      <c r="A57" s="130"/>
    </row>
    <row r="58" ht="15">
      <c r="A58" s="130"/>
    </row>
    <row r="59" ht="15">
      <c r="A59" s="130"/>
    </row>
    <row r="60" ht="15">
      <c r="A60" s="130"/>
    </row>
    <row r="61" ht="15">
      <c r="A61" s="130"/>
    </row>
    <row r="62" ht="15">
      <c r="A62" s="130"/>
    </row>
    <row r="63" ht="15">
      <c r="A63" s="130"/>
    </row>
    <row r="64" ht="15">
      <c r="A64" s="130"/>
    </row>
    <row r="65" ht="15">
      <c r="A65" s="130"/>
    </row>
    <row r="66" ht="15">
      <c r="A66" s="130"/>
    </row>
    <row r="67" ht="15">
      <c r="A67" s="130"/>
    </row>
    <row r="68" ht="15">
      <c r="A68" s="130"/>
    </row>
    <row r="69" ht="15">
      <c r="A69" s="130"/>
    </row>
    <row r="70" ht="15">
      <c r="A70" s="130"/>
    </row>
    <row r="71" ht="15">
      <c r="A71" s="130"/>
    </row>
    <row r="72" ht="15">
      <c r="A72" s="130"/>
    </row>
    <row r="73" ht="15">
      <c r="A73" s="130"/>
    </row>
    <row r="74" ht="15">
      <c r="A74" s="130"/>
    </row>
    <row r="75" ht="15">
      <c r="A75" s="130"/>
    </row>
    <row r="76" ht="15">
      <c r="A76" s="130"/>
    </row>
    <row r="77" ht="15">
      <c r="A77" s="130"/>
    </row>
    <row r="78" ht="15">
      <c r="A78" s="130"/>
    </row>
    <row r="79" ht="15">
      <c r="A79" s="130"/>
    </row>
    <row r="80" ht="15">
      <c r="A80" s="130"/>
    </row>
    <row r="81" ht="15">
      <c r="A81" s="130"/>
    </row>
    <row r="82" ht="15">
      <c r="A82" s="130"/>
    </row>
    <row r="83" ht="15">
      <c r="A83" s="130"/>
    </row>
    <row r="84" ht="15">
      <c r="A84" s="130"/>
    </row>
    <row r="85" ht="15">
      <c r="A85" s="130"/>
    </row>
    <row r="86" ht="15">
      <c r="A86" s="130"/>
    </row>
    <row r="87" ht="15">
      <c r="A87" s="130"/>
    </row>
    <row r="88" ht="15">
      <c r="A88" s="130"/>
    </row>
    <row r="89" ht="15">
      <c r="A89" s="130"/>
    </row>
    <row r="90" ht="15">
      <c r="A90" s="130"/>
    </row>
    <row r="91" ht="15">
      <c r="A91" s="130"/>
    </row>
    <row r="92" ht="15">
      <c r="A92" s="130"/>
    </row>
    <row r="93" ht="15">
      <c r="A93" s="130"/>
    </row>
    <row r="94" ht="15">
      <c r="A94" s="130"/>
    </row>
    <row r="95" ht="15">
      <c r="A95" s="130"/>
    </row>
    <row r="96" ht="15">
      <c r="A96" s="130"/>
    </row>
    <row r="97" ht="15">
      <c r="A97" s="130"/>
    </row>
    <row r="98" ht="15">
      <c r="A98" s="130"/>
    </row>
    <row r="99" ht="15">
      <c r="A99" s="130"/>
    </row>
    <row r="100" ht="15">
      <c r="A100" s="130"/>
    </row>
    <row r="101" ht="15">
      <c r="A101" s="130"/>
    </row>
    <row r="102" ht="15">
      <c r="A102" s="130"/>
    </row>
    <row r="103" ht="15">
      <c r="A103" s="130"/>
    </row>
    <row r="104" ht="15">
      <c r="A104" s="130"/>
    </row>
    <row r="105" ht="15">
      <c r="A105" s="130"/>
    </row>
    <row r="106" ht="15">
      <c r="A106" s="130"/>
    </row>
    <row r="107" ht="15">
      <c r="A107" s="130"/>
    </row>
    <row r="108" ht="15">
      <c r="A108" s="130"/>
    </row>
    <row r="109" ht="15">
      <c r="A109" s="130"/>
    </row>
    <row r="110" ht="15">
      <c r="A110" s="130"/>
    </row>
    <row r="111" ht="15">
      <c r="A111" s="130"/>
    </row>
    <row r="112" ht="15">
      <c r="A112" s="130"/>
    </row>
    <row r="113" ht="15">
      <c r="A113" s="130"/>
    </row>
    <row r="114" ht="15">
      <c r="A114" s="130"/>
    </row>
    <row r="115" ht="15">
      <c r="A115" s="130"/>
    </row>
    <row r="116" ht="15">
      <c r="A116" s="130"/>
    </row>
    <row r="117" ht="15">
      <c r="A117" s="130"/>
    </row>
    <row r="118" ht="15">
      <c r="A118" s="130"/>
    </row>
    <row r="119" ht="15">
      <c r="A119" s="130"/>
    </row>
    <row r="120" ht="15">
      <c r="A120" s="130"/>
    </row>
    <row r="121" ht="15">
      <c r="A121" s="130"/>
    </row>
    <row r="122" ht="15">
      <c r="A122" s="130"/>
    </row>
    <row r="123" ht="15">
      <c r="A123" s="130"/>
    </row>
    <row r="124" ht="15">
      <c r="A124" s="130"/>
    </row>
    <row r="125" ht="15">
      <c r="A125" s="130"/>
    </row>
    <row r="126" ht="15">
      <c r="A126" s="130"/>
    </row>
    <row r="127" ht="15">
      <c r="A127" s="130"/>
    </row>
    <row r="128" ht="15">
      <c r="A128" s="130"/>
    </row>
    <row r="129" ht="15">
      <c r="A129" s="130"/>
    </row>
    <row r="130" ht="15">
      <c r="A130" s="130"/>
    </row>
    <row r="131" ht="15">
      <c r="A131" s="130"/>
    </row>
    <row r="132" ht="15">
      <c r="A132" s="130"/>
    </row>
    <row r="133" ht="15">
      <c r="A133" s="130"/>
    </row>
    <row r="134" ht="15">
      <c r="A134" s="130"/>
    </row>
    <row r="135" ht="15">
      <c r="A135" s="130"/>
    </row>
    <row r="136" ht="15">
      <c r="A136" s="130"/>
    </row>
    <row r="137" ht="15">
      <c r="A137" s="130"/>
    </row>
    <row r="138" ht="15">
      <c r="A138" s="130"/>
    </row>
    <row r="139" ht="15">
      <c r="A139" s="130"/>
    </row>
    <row r="140" ht="15">
      <c r="A140" s="130"/>
    </row>
    <row r="141" ht="15">
      <c r="A141" s="130"/>
    </row>
    <row r="142" ht="15">
      <c r="A142" s="130"/>
    </row>
    <row r="143" ht="15">
      <c r="A143" s="130"/>
    </row>
    <row r="144" ht="15">
      <c r="A144" s="130"/>
    </row>
    <row r="145" ht="15">
      <c r="A145" s="130"/>
    </row>
    <row r="146" ht="15">
      <c r="A146" s="130"/>
    </row>
    <row r="147" ht="15">
      <c r="A147" s="130"/>
    </row>
    <row r="148" ht="15">
      <c r="A148" s="130"/>
    </row>
    <row r="149" ht="15">
      <c r="A149" s="130"/>
    </row>
    <row r="150" ht="15">
      <c r="A150" s="130"/>
    </row>
    <row r="151" ht="15">
      <c r="A151" s="130"/>
    </row>
    <row r="152" ht="15">
      <c r="A152" s="130"/>
    </row>
    <row r="153" ht="15">
      <c r="A153" s="130"/>
    </row>
    <row r="154" ht="15">
      <c r="A154" s="130"/>
    </row>
    <row r="155" ht="15">
      <c r="A155" s="130"/>
    </row>
    <row r="156" ht="15">
      <c r="A156" s="130"/>
    </row>
    <row r="157" ht="15">
      <c r="A157" s="130"/>
    </row>
    <row r="158" ht="15">
      <c r="A158" s="130"/>
    </row>
    <row r="159" ht="15">
      <c r="A159" s="130"/>
    </row>
    <row r="160" ht="15">
      <c r="A160" s="130"/>
    </row>
    <row r="161" ht="15">
      <c r="A161" s="130"/>
    </row>
    <row r="162" ht="15">
      <c r="A162" s="130"/>
    </row>
    <row r="163" ht="15">
      <c r="A163" s="130"/>
    </row>
    <row r="164" ht="15">
      <c r="A164" s="130"/>
    </row>
    <row r="165" ht="15">
      <c r="A165" s="130"/>
    </row>
    <row r="166" ht="15">
      <c r="A166" s="130"/>
    </row>
    <row r="167" ht="15">
      <c r="A167" s="130"/>
    </row>
    <row r="168" ht="15">
      <c r="A168" s="130"/>
    </row>
    <row r="169" ht="15">
      <c r="A169" s="130"/>
    </row>
    <row r="170" ht="15">
      <c r="A170" s="130"/>
    </row>
    <row r="171" ht="15">
      <c r="A171" s="130"/>
    </row>
    <row r="172" ht="15">
      <c r="A172" s="130"/>
    </row>
    <row r="173" ht="15">
      <c r="A173" s="130"/>
    </row>
    <row r="174" ht="15">
      <c r="A174" s="130"/>
    </row>
    <row r="175" ht="15">
      <c r="A175" s="130"/>
    </row>
    <row r="176" ht="15">
      <c r="A176" s="130"/>
    </row>
    <row r="177" ht="15">
      <c r="A177" s="130"/>
    </row>
    <row r="178" ht="15">
      <c r="A178" s="130"/>
    </row>
    <row r="179" ht="15">
      <c r="A179" s="130"/>
    </row>
    <row r="180" ht="15">
      <c r="A180" s="130"/>
    </row>
    <row r="181" ht="15">
      <c r="A181" s="130"/>
    </row>
    <row r="182" ht="15">
      <c r="A182" s="130"/>
    </row>
    <row r="183" ht="15">
      <c r="A183" s="130"/>
    </row>
    <row r="184" ht="15">
      <c r="A184" s="130"/>
    </row>
    <row r="185" ht="15">
      <c r="A185" s="130"/>
    </row>
    <row r="186" ht="15">
      <c r="A186" s="130"/>
    </row>
    <row r="187" ht="15">
      <c r="A187" s="130"/>
    </row>
    <row r="188" ht="15">
      <c r="A188" s="130"/>
    </row>
    <row r="189" ht="15">
      <c r="A189" s="130"/>
    </row>
    <row r="190" ht="15">
      <c r="A190" s="130"/>
    </row>
    <row r="191" ht="15">
      <c r="A191" s="130"/>
    </row>
    <row r="192" ht="15">
      <c r="A192" s="130"/>
    </row>
    <row r="193" ht="15">
      <c r="A193" s="130"/>
    </row>
    <row r="194" ht="15">
      <c r="A194" s="130"/>
    </row>
    <row r="195" ht="15">
      <c r="A195" s="130"/>
    </row>
    <row r="196" ht="15">
      <c r="A196" s="130"/>
    </row>
    <row r="197" ht="15">
      <c r="A197" s="130"/>
    </row>
    <row r="198" ht="15">
      <c r="A198" s="130"/>
    </row>
    <row r="199" ht="15">
      <c r="A199" s="130"/>
    </row>
    <row r="200" ht="15">
      <c r="A200" s="130"/>
    </row>
    <row r="201" ht="15">
      <c r="A201" s="130"/>
    </row>
    <row r="202" ht="15">
      <c r="A202" s="130"/>
    </row>
    <row r="203" ht="15">
      <c r="A203" s="130"/>
    </row>
    <row r="204" ht="15">
      <c r="A204" s="130"/>
    </row>
    <row r="205" ht="15">
      <c r="A205" s="130"/>
    </row>
    <row r="206" ht="15">
      <c r="A206" s="130"/>
    </row>
    <row r="207" ht="15">
      <c r="A207" s="130"/>
    </row>
    <row r="208" ht="15">
      <c r="A208" s="130"/>
    </row>
    <row r="209" ht="15">
      <c r="A209" s="130"/>
    </row>
    <row r="210" ht="15">
      <c r="A210" s="130"/>
    </row>
    <row r="211" ht="15">
      <c r="A211" s="130"/>
    </row>
    <row r="212" ht="15">
      <c r="A212" s="130"/>
    </row>
    <row r="213" ht="15">
      <c r="A213" s="130"/>
    </row>
    <row r="214" ht="15">
      <c r="A214" s="130"/>
    </row>
    <row r="215" ht="15">
      <c r="A215" s="130"/>
    </row>
    <row r="216" ht="15">
      <c r="A216" s="130"/>
    </row>
    <row r="217" ht="15">
      <c r="A217" s="130"/>
    </row>
    <row r="218" ht="15">
      <c r="A218" s="130"/>
    </row>
    <row r="219" ht="15">
      <c r="A219" s="130"/>
    </row>
    <row r="220" ht="15">
      <c r="A220" s="130"/>
    </row>
    <row r="221" ht="15">
      <c r="A221" s="130"/>
    </row>
    <row r="222" ht="15">
      <c r="A222" s="130"/>
    </row>
    <row r="223" ht="15">
      <c r="A223" s="130"/>
    </row>
    <row r="224" ht="15">
      <c r="A224" s="130"/>
    </row>
    <row r="225" ht="15">
      <c r="A225" s="130"/>
    </row>
    <row r="226" ht="15">
      <c r="A226" s="130"/>
    </row>
    <row r="227" ht="15">
      <c r="A227" s="130"/>
    </row>
    <row r="228" ht="15">
      <c r="A228" s="130"/>
    </row>
    <row r="229" ht="15">
      <c r="A229" s="130"/>
    </row>
    <row r="230" ht="15">
      <c r="A230" s="130"/>
    </row>
    <row r="231" ht="15">
      <c r="A231" s="130"/>
    </row>
    <row r="232" ht="15">
      <c r="A232" s="130"/>
    </row>
    <row r="233" ht="15">
      <c r="A233" s="130"/>
    </row>
    <row r="234" ht="15">
      <c r="A234" s="130"/>
    </row>
    <row r="235" ht="15">
      <c r="A235" s="130"/>
    </row>
    <row r="236" ht="15">
      <c r="A236" s="130"/>
    </row>
    <row r="237" ht="15">
      <c r="A237" s="130"/>
    </row>
    <row r="238" ht="15">
      <c r="A238" s="130"/>
    </row>
    <row r="239" ht="15">
      <c r="A239" s="130"/>
    </row>
    <row r="240" ht="15">
      <c r="A240" s="130"/>
    </row>
    <row r="241" ht="15">
      <c r="A241" s="130"/>
    </row>
    <row r="242" ht="15">
      <c r="A242" s="130"/>
    </row>
    <row r="243" ht="15">
      <c r="A243" s="130"/>
    </row>
    <row r="244" ht="15">
      <c r="A244" s="130"/>
    </row>
    <row r="245" ht="15">
      <c r="A245" s="130"/>
    </row>
    <row r="246" ht="15">
      <c r="A246" s="130"/>
    </row>
    <row r="247" ht="15">
      <c r="A247" s="130"/>
    </row>
    <row r="248" ht="15">
      <c r="A248" s="130"/>
    </row>
    <row r="249" ht="15">
      <c r="A249" s="130"/>
    </row>
    <row r="250" ht="15">
      <c r="A250" s="130"/>
    </row>
    <row r="251" ht="15">
      <c r="A251" s="130"/>
    </row>
    <row r="252" ht="15">
      <c r="A252" s="130"/>
    </row>
    <row r="253" ht="15">
      <c r="A253" s="130"/>
    </row>
    <row r="254" ht="15">
      <c r="A254" s="130"/>
    </row>
    <row r="255" ht="15">
      <c r="A255" s="130"/>
    </row>
    <row r="256" ht="15">
      <c r="A256" s="130"/>
    </row>
    <row r="257" ht="15">
      <c r="A257" s="130"/>
    </row>
    <row r="258" ht="15">
      <c r="A258" s="130"/>
    </row>
    <row r="259" ht="15">
      <c r="A259" s="130"/>
    </row>
    <row r="260" ht="15">
      <c r="A260" s="130"/>
    </row>
    <row r="261" ht="15">
      <c r="A261" s="130"/>
    </row>
    <row r="262" ht="15">
      <c r="A262" s="130"/>
    </row>
    <row r="263" ht="15">
      <c r="A263" s="130"/>
    </row>
    <row r="264" ht="15">
      <c r="A264" s="130"/>
    </row>
    <row r="265" ht="15">
      <c r="A265" s="130"/>
    </row>
    <row r="266" ht="15">
      <c r="A266" s="130"/>
    </row>
    <row r="267" ht="15">
      <c r="A267" s="130"/>
    </row>
    <row r="268" ht="15">
      <c r="A268" s="130"/>
    </row>
    <row r="269" ht="15">
      <c r="A269" s="130"/>
    </row>
    <row r="270" ht="15">
      <c r="A270" s="130"/>
    </row>
    <row r="271" ht="15">
      <c r="A271" s="130"/>
    </row>
    <row r="272" ht="15">
      <c r="A272" s="130"/>
    </row>
    <row r="273" ht="15">
      <c r="A273" s="130"/>
    </row>
    <row r="274" ht="15">
      <c r="A274" s="130"/>
    </row>
    <row r="275" ht="15">
      <c r="A275" s="130"/>
    </row>
    <row r="276" ht="15">
      <c r="A276" s="130"/>
    </row>
    <row r="277" ht="15">
      <c r="A277" s="130"/>
    </row>
    <row r="278" ht="15">
      <c r="A278" s="130"/>
    </row>
    <row r="279" ht="15">
      <c r="A279" s="130"/>
    </row>
    <row r="280" ht="15">
      <c r="A280" s="130"/>
    </row>
    <row r="281" ht="15">
      <c r="A281" s="130"/>
    </row>
    <row r="282" ht="15">
      <c r="A282" s="130"/>
    </row>
    <row r="283" ht="15">
      <c r="A283" s="130"/>
    </row>
    <row r="284" ht="15">
      <c r="A284" s="130"/>
    </row>
    <row r="285" ht="15">
      <c r="A285" s="130"/>
    </row>
    <row r="286" ht="15">
      <c r="A286" s="130"/>
    </row>
    <row r="287" ht="15">
      <c r="A287" s="130"/>
    </row>
    <row r="288" ht="15">
      <c r="A288" s="130"/>
    </row>
    <row r="289" ht="15">
      <c r="A289" s="130"/>
    </row>
    <row r="290" ht="15">
      <c r="A290" s="130"/>
    </row>
    <row r="291" ht="15">
      <c r="A291" s="130"/>
    </row>
    <row r="292" ht="15">
      <c r="A292" s="130"/>
    </row>
    <row r="293" ht="15">
      <c r="A293" s="130"/>
    </row>
    <row r="294" ht="15">
      <c r="A294" s="130"/>
    </row>
    <row r="295" ht="15">
      <c r="A295" s="130"/>
    </row>
    <row r="296" ht="15">
      <c r="A296" s="130"/>
    </row>
    <row r="297" ht="15">
      <c r="A297" s="130"/>
    </row>
    <row r="298" ht="15">
      <c r="A298" s="130"/>
    </row>
    <row r="299" ht="15">
      <c r="A299" s="130"/>
    </row>
    <row r="300" ht="15">
      <c r="A300" s="130"/>
    </row>
    <row r="301" ht="15">
      <c r="A301" s="130"/>
    </row>
    <row r="302" ht="15">
      <c r="A302" s="130"/>
    </row>
    <row r="303" ht="15">
      <c r="A303" s="130"/>
    </row>
    <row r="304" ht="15">
      <c r="A304" s="130"/>
    </row>
    <row r="305" ht="15">
      <c r="A305" s="130"/>
    </row>
    <row r="306" ht="15">
      <c r="A306" s="130"/>
    </row>
    <row r="307" ht="15">
      <c r="A307" s="130"/>
    </row>
    <row r="308" ht="15">
      <c r="A308" s="130"/>
    </row>
    <row r="309" ht="15">
      <c r="A309" s="130"/>
    </row>
    <row r="310" ht="15">
      <c r="A310" s="130"/>
    </row>
    <row r="311" ht="15">
      <c r="A311" s="130"/>
    </row>
    <row r="312" ht="15">
      <c r="A312" s="130"/>
    </row>
    <row r="313" ht="15">
      <c r="A313" s="130"/>
    </row>
    <row r="314" ht="15">
      <c r="A314" s="130"/>
    </row>
    <row r="315" ht="15">
      <c r="A315" s="130"/>
    </row>
    <row r="316" ht="15">
      <c r="A316" s="130"/>
    </row>
    <row r="317" ht="15">
      <c r="A317" s="130"/>
    </row>
    <row r="318" ht="15">
      <c r="A318" s="130"/>
    </row>
    <row r="319" ht="15">
      <c r="A319" s="130"/>
    </row>
    <row r="320" ht="15">
      <c r="A320" s="130"/>
    </row>
    <row r="321" ht="15">
      <c r="A321" s="130"/>
    </row>
    <row r="322" ht="15">
      <c r="A322" s="130"/>
    </row>
    <row r="323" ht="15">
      <c r="A323" s="130"/>
    </row>
    <row r="324" ht="15">
      <c r="A324" s="130"/>
    </row>
    <row r="325" ht="15">
      <c r="A325" s="130"/>
    </row>
    <row r="326" ht="15">
      <c r="A326" s="130"/>
    </row>
    <row r="327" ht="15">
      <c r="A327" s="130"/>
    </row>
    <row r="328" ht="15">
      <c r="A328" s="130"/>
    </row>
    <row r="329" ht="15">
      <c r="A329" s="130"/>
    </row>
    <row r="330" ht="15">
      <c r="A330" s="130"/>
    </row>
    <row r="331" ht="15">
      <c r="A331" s="130"/>
    </row>
    <row r="332" ht="15">
      <c r="A332" s="130"/>
    </row>
    <row r="333" ht="15">
      <c r="A333" s="130"/>
    </row>
    <row r="334" ht="15">
      <c r="A334" s="130"/>
    </row>
    <row r="335" ht="15">
      <c r="A335" s="130"/>
    </row>
    <row r="336" ht="15">
      <c r="A336" s="130"/>
    </row>
    <row r="337" ht="15">
      <c r="A337" s="130"/>
    </row>
    <row r="338" ht="15">
      <c r="A338" s="130"/>
    </row>
    <row r="339" ht="15">
      <c r="A339" s="130"/>
    </row>
    <row r="340" ht="15">
      <c r="A340" s="130"/>
    </row>
    <row r="341" ht="15">
      <c r="A341" s="130"/>
    </row>
    <row r="342" ht="15">
      <c r="A342" s="130"/>
    </row>
    <row r="343" ht="15">
      <c r="A343" s="130"/>
    </row>
    <row r="344" ht="15">
      <c r="A344" s="130"/>
    </row>
    <row r="345" ht="15">
      <c r="A345" s="130"/>
    </row>
    <row r="346" ht="15">
      <c r="A346" s="130"/>
    </row>
    <row r="347" ht="15">
      <c r="A347" s="130"/>
    </row>
    <row r="348" ht="15">
      <c r="A348" s="130"/>
    </row>
    <row r="349" ht="15">
      <c r="A349" s="130"/>
    </row>
    <row r="350" ht="15">
      <c r="A350" s="130"/>
    </row>
    <row r="351" ht="15">
      <c r="A351" s="130"/>
    </row>
    <row r="352" ht="15">
      <c r="A352" s="130"/>
    </row>
    <row r="353" ht="15">
      <c r="A353" s="130"/>
    </row>
    <row r="354" ht="15">
      <c r="A354" s="130"/>
    </row>
    <row r="355" ht="15">
      <c r="A355" s="130"/>
    </row>
    <row r="356" ht="15">
      <c r="A356" s="130"/>
    </row>
    <row r="357" ht="15">
      <c r="A357" s="130"/>
    </row>
    <row r="358" ht="15">
      <c r="A358" s="130"/>
    </row>
    <row r="359" ht="15">
      <c r="A359" s="130"/>
    </row>
    <row r="360" ht="15">
      <c r="A360" s="130"/>
    </row>
    <row r="361" ht="15">
      <c r="A361" s="130"/>
    </row>
    <row r="362" ht="15">
      <c r="A362" s="130"/>
    </row>
    <row r="363" ht="15">
      <c r="A363" s="130"/>
    </row>
    <row r="364" ht="15">
      <c r="A364" s="130"/>
    </row>
    <row r="365" ht="15">
      <c r="A365" s="130"/>
    </row>
    <row r="366" ht="15">
      <c r="A366" s="130"/>
    </row>
    <row r="367" ht="15">
      <c r="A367" s="130"/>
    </row>
    <row r="368" ht="15">
      <c r="A368" s="130"/>
    </row>
    <row r="369" ht="15">
      <c r="A369" s="130"/>
    </row>
    <row r="370" ht="15">
      <c r="A370" s="130"/>
    </row>
    <row r="371" ht="15">
      <c r="A371" s="130"/>
    </row>
    <row r="372" ht="15">
      <c r="A372" s="130"/>
    </row>
    <row r="373" ht="15">
      <c r="A373" s="130"/>
    </row>
    <row r="374" ht="15">
      <c r="A374" s="130"/>
    </row>
    <row r="375" ht="15">
      <c r="A375" s="130"/>
    </row>
    <row r="376" ht="15">
      <c r="A376" s="130"/>
    </row>
    <row r="377" ht="15">
      <c r="A377" s="130"/>
    </row>
    <row r="378" ht="15">
      <c r="A378" s="130"/>
    </row>
    <row r="379" ht="15">
      <c r="A379" s="130"/>
    </row>
    <row r="380" ht="15">
      <c r="A380" s="130"/>
    </row>
    <row r="381" ht="15">
      <c r="A381" s="130"/>
    </row>
    <row r="382" ht="15">
      <c r="A382" s="130"/>
    </row>
    <row r="383" ht="15">
      <c r="A383" s="130"/>
    </row>
    <row r="384" ht="15">
      <c r="A384" s="130"/>
    </row>
    <row r="385" ht="15">
      <c r="A385" s="130"/>
    </row>
    <row r="386" ht="15">
      <c r="A386" s="130"/>
    </row>
    <row r="387" ht="15">
      <c r="A387" s="130"/>
    </row>
    <row r="388" ht="15">
      <c r="A388" s="130"/>
    </row>
    <row r="389" ht="15">
      <c r="A389" s="130"/>
    </row>
    <row r="390" ht="15">
      <c r="A390" s="130"/>
    </row>
    <row r="391" ht="15">
      <c r="A391" s="130"/>
    </row>
    <row r="392" ht="15">
      <c r="A392" s="130"/>
    </row>
    <row r="393" ht="15">
      <c r="A393" s="130"/>
    </row>
    <row r="394" ht="15">
      <c r="A394" s="130"/>
    </row>
    <row r="395" ht="15">
      <c r="A395" s="130"/>
    </row>
    <row r="396" ht="15">
      <c r="A396" s="130"/>
    </row>
    <row r="397" ht="15">
      <c r="A397" s="130"/>
    </row>
    <row r="398" ht="15">
      <c r="A398" s="130"/>
    </row>
    <row r="399" ht="15">
      <c r="A399" s="130"/>
    </row>
    <row r="400" ht="15">
      <c r="A400" s="130"/>
    </row>
    <row r="401" ht="15">
      <c r="A401" s="130"/>
    </row>
    <row r="402" ht="15">
      <c r="A402" s="130"/>
    </row>
    <row r="403" ht="15">
      <c r="A403" s="130"/>
    </row>
    <row r="404" ht="15">
      <c r="A404" s="130"/>
    </row>
    <row r="405" ht="15">
      <c r="A405" s="130"/>
    </row>
    <row r="406" ht="15">
      <c r="A406" s="130"/>
    </row>
    <row r="407" ht="15">
      <c r="A407" s="130"/>
    </row>
    <row r="408" ht="15">
      <c r="A408" s="130"/>
    </row>
    <row r="409" ht="15">
      <c r="A409" s="130"/>
    </row>
    <row r="410" ht="15">
      <c r="A410" s="130"/>
    </row>
    <row r="411" ht="15">
      <c r="A411" s="130"/>
    </row>
    <row r="412" ht="15">
      <c r="A412" s="130"/>
    </row>
    <row r="413" ht="15">
      <c r="A413" s="130"/>
    </row>
    <row r="414" ht="15">
      <c r="A414" s="130"/>
    </row>
    <row r="415" ht="15">
      <c r="A415" s="130"/>
    </row>
    <row r="416" ht="15">
      <c r="A416" s="130"/>
    </row>
    <row r="417" ht="15">
      <c r="A417" s="130"/>
    </row>
    <row r="418" ht="15">
      <c r="A418" s="130"/>
    </row>
    <row r="419" ht="15">
      <c r="A419" s="130"/>
    </row>
    <row r="420" ht="15">
      <c r="A420" s="130"/>
    </row>
    <row r="421" ht="15">
      <c r="A421" s="130"/>
    </row>
    <row r="422" ht="15">
      <c r="A422" s="130"/>
    </row>
    <row r="423" ht="15">
      <c r="A423" s="130"/>
    </row>
    <row r="424" ht="15">
      <c r="A424" s="130"/>
    </row>
    <row r="425" ht="15">
      <c r="A425" s="130"/>
    </row>
    <row r="426" ht="15">
      <c r="A426" s="130"/>
    </row>
    <row r="427" ht="15">
      <c r="A427" s="130"/>
    </row>
    <row r="428" ht="15">
      <c r="A428" s="130"/>
    </row>
    <row r="429" ht="15">
      <c r="A429" s="130"/>
    </row>
    <row r="430" ht="15">
      <c r="A430" s="130"/>
    </row>
    <row r="431" ht="15">
      <c r="A431" s="130"/>
    </row>
    <row r="432" ht="15">
      <c r="A432" s="130"/>
    </row>
    <row r="433" ht="15">
      <c r="A433" s="130"/>
    </row>
    <row r="434" ht="15">
      <c r="A434" s="130"/>
    </row>
    <row r="435" ht="15">
      <c r="A435" s="130"/>
    </row>
    <row r="436" ht="15">
      <c r="A436" s="130"/>
    </row>
    <row r="437" ht="15">
      <c r="A437" s="130"/>
    </row>
    <row r="438" ht="15">
      <c r="A438" s="130"/>
    </row>
    <row r="439" ht="15">
      <c r="A439" s="130"/>
    </row>
    <row r="440" ht="15">
      <c r="A440" s="130"/>
    </row>
    <row r="441" ht="15">
      <c r="A441" s="130"/>
    </row>
    <row r="442" ht="15">
      <c r="A442" s="130"/>
    </row>
    <row r="443" ht="15">
      <c r="A443" s="130"/>
    </row>
    <row r="444" ht="15">
      <c r="A444" s="130"/>
    </row>
    <row r="445" ht="15">
      <c r="A445" s="130"/>
    </row>
    <row r="446" ht="15">
      <c r="A446" s="130"/>
    </row>
    <row r="447" ht="15">
      <c r="A447" s="130"/>
    </row>
    <row r="448" ht="15">
      <c r="A448" s="130"/>
    </row>
    <row r="449" ht="15">
      <c r="A449" s="130"/>
    </row>
    <row r="450" ht="15">
      <c r="A450" s="130"/>
    </row>
    <row r="451" ht="15">
      <c r="A451" s="130"/>
    </row>
    <row r="452" ht="15">
      <c r="A452" s="130"/>
    </row>
    <row r="453" ht="15">
      <c r="A453" s="130"/>
    </row>
    <row r="454" ht="15">
      <c r="A454" s="130"/>
    </row>
    <row r="455" ht="15">
      <c r="A455" s="130"/>
    </row>
    <row r="456" ht="15">
      <c r="A456" s="130"/>
    </row>
    <row r="457" ht="15">
      <c r="A457" s="130"/>
    </row>
    <row r="458" ht="15">
      <c r="A458" s="130"/>
    </row>
    <row r="459" ht="15">
      <c r="A459" s="130"/>
    </row>
    <row r="460" ht="15">
      <c r="A460" s="130"/>
    </row>
    <row r="461" ht="15">
      <c r="A461" s="130"/>
    </row>
    <row r="462" ht="15">
      <c r="A462" s="130"/>
    </row>
    <row r="463" ht="15">
      <c r="A463" s="130"/>
    </row>
    <row r="464" ht="15">
      <c r="A464" s="130"/>
    </row>
    <row r="465" ht="15">
      <c r="A465" s="130"/>
    </row>
    <row r="466" ht="15">
      <c r="A466" s="130"/>
    </row>
    <row r="467" ht="15">
      <c r="A467" s="130"/>
    </row>
    <row r="468" ht="15">
      <c r="A468" s="130"/>
    </row>
    <row r="469" ht="15">
      <c r="A469" s="130"/>
    </row>
    <row r="470" ht="15">
      <c r="A470" s="130"/>
    </row>
    <row r="471" ht="15">
      <c r="A471" s="130"/>
    </row>
    <row r="472" ht="15">
      <c r="A472" s="130"/>
    </row>
    <row r="473" ht="15">
      <c r="A473" s="130"/>
    </row>
    <row r="474" ht="15">
      <c r="A474" s="130"/>
    </row>
    <row r="475" ht="15">
      <c r="A475" s="130"/>
    </row>
    <row r="476" ht="15">
      <c r="A476" s="130"/>
    </row>
    <row r="477" ht="15">
      <c r="A477" s="130"/>
    </row>
    <row r="478" ht="15">
      <c r="A478" s="130"/>
    </row>
    <row r="479" ht="15">
      <c r="A479" s="130"/>
    </row>
    <row r="480" ht="15">
      <c r="A480" s="130"/>
    </row>
    <row r="481" ht="15">
      <c r="A481" s="130"/>
    </row>
    <row r="482" ht="15">
      <c r="A482" s="130"/>
    </row>
    <row r="483" ht="15">
      <c r="A483" s="130"/>
    </row>
    <row r="484" ht="15">
      <c r="A484" s="130"/>
    </row>
    <row r="485" ht="15">
      <c r="A485" s="130"/>
    </row>
    <row r="486" ht="15">
      <c r="A486" s="130"/>
    </row>
    <row r="487" ht="15">
      <c r="A487" s="130"/>
    </row>
    <row r="488" ht="15">
      <c r="A488" s="130"/>
    </row>
    <row r="489" ht="15">
      <c r="A489" s="130"/>
    </row>
    <row r="490" ht="15">
      <c r="A490" s="130"/>
    </row>
    <row r="491" ht="15">
      <c r="A491" s="130"/>
    </row>
    <row r="492" ht="15">
      <c r="A492" s="130"/>
    </row>
    <row r="493" ht="15">
      <c r="A493" s="130"/>
    </row>
    <row r="494" ht="15">
      <c r="A494" s="130"/>
    </row>
    <row r="495" ht="15">
      <c r="A495" s="130"/>
    </row>
    <row r="496" ht="15">
      <c r="A496" s="130"/>
    </row>
    <row r="497" ht="15">
      <c r="A497" s="130"/>
    </row>
    <row r="498" ht="15">
      <c r="A498" s="130"/>
    </row>
    <row r="499" ht="15">
      <c r="A499" s="130"/>
    </row>
    <row r="500" ht="15">
      <c r="A500" s="130"/>
    </row>
    <row r="501" ht="15">
      <c r="A501" s="130"/>
    </row>
    <row r="502" ht="15">
      <c r="A502" s="130"/>
    </row>
    <row r="503" ht="15">
      <c r="A503" s="130"/>
    </row>
    <row r="504" ht="15">
      <c r="A504" s="130"/>
    </row>
    <row r="505" ht="15">
      <c r="A505" s="130"/>
    </row>
    <row r="506" ht="15">
      <c r="A506" s="130"/>
    </row>
    <row r="507" ht="15">
      <c r="A507" s="130"/>
    </row>
    <row r="508" ht="15">
      <c r="A508" s="130"/>
    </row>
    <row r="509" ht="15">
      <c r="A509" s="130"/>
    </row>
    <row r="510" ht="15">
      <c r="A510" s="130"/>
    </row>
    <row r="511" ht="15">
      <c r="A511" s="130"/>
    </row>
    <row r="512" ht="15">
      <c r="A512" s="130"/>
    </row>
    <row r="513" ht="15">
      <c r="A513" s="130"/>
    </row>
    <row r="514" ht="15">
      <c r="A514" s="130"/>
    </row>
    <row r="515" ht="15">
      <c r="A515" s="130"/>
    </row>
    <row r="516" ht="15">
      <c r="A516" s="130"/>
    </row>
    <row r="517" ht="15">
      <c r="A517" s="130"/>
    </row>
    <row r="518" ht="15">
      <c r="A518" s="130"/>
    </row>
    <row r="519" ht="15">
      <c r="A519" s="130"/>
    </row>
    <row r="520" ht="15">
      <c r="A520" s="130"/>
    </row>
    <row r="521" ht="15">
      <c r="A521" s="130"/>
    </row>
    <row r="522" ht="15">
      <c r="A522" s="130"/>
    </row>
    <row r="523" ht="15">
      <c r="A523" s="130"/>
    </row>
    <row r="524" ht="15">
      <c r="A524" s="130"/>
    </row>
    <row r="525" ht="15">
      <c r="A525" s="130"/>
    </row>
    <row r="526" ht="15">
      <c r="A526" s="130"/>
    </row>
    <row r="527" ht="15">
      <c r="A527" s="130"/>
    </row>
    <row r="528" ht="15">
      <c r="A528" s="130"/>
    </row>
    <row r="529" ht="15">
      <c r="A529" s="130"/>
    </row>
    <row r="530" ht="15">
      <c r="A530" s="130"/>
    </row>
    <row r="531" ht="15">
      <c r="A531" s="130"/>
    </row>
    <row r="532" ht="15">
      <c r="A532" s="130"/>
    </row>
    <row r="533" ht="15">
      <c r="A533" s="130"/>
    </row>
    <row r="534" ht="15">
      <c r="A534" s="130"/>
    </row>
    <row r="535" ht="15">
      <c r="A535" s="130"/>
    </row>
    <row r="536" ht="15">
      <c r="A536" s="130"/>
    </row>
    <row r="537" ht="15">
      <c r="A537" s="130"/>
    </row>
    <row r="538" ht="15">
      <c r="A538" s="130"/>
    </row>
    <row r="539" ht="15">
      <c r="A539" s="130"/>
    </row>
    <row r="540" ht="15">
      <c r="A540" s="130"/>
    </row>
    <row r="541" ht="15">
      <c r="A541" s="130"/>
    </row>
    <row r="542" ht="15">
      <c r="A542" s="130"/>
    </row>
    <row r="543" ht="15">
      <c r="A543" s="130"/>
    </row>
    <row r="544" ht="15">
      <c r="A544" s="130"/>
    </row>
    <row r="545" ht="15">
      <c r="A545" s="130"/>
    </row>
    <row r="546" ht="15">
      <c r="A546" s="130"/>
    </row>
    <row r="547" ht="15">
      <c r="A547" s="130"/>
    </row>
    <row r="548" ht="15">
      <c r="A548" s="130"/>
    </row>
    <row r="549" ht="15">
      <c r="A549" s="130"/>
    </row>
    <row r="550" ht="15">
      <c r="A550" s="130"/>
    </row>
    <row r="551" ht="15">
      <c r="A551" s="130"/>
    </row>
    <row r="552" ht="15">
      <c r="A552" s="130"/>
    </row>
    <row r="553" ht="15">
      <c r="A553" s="130"/>
    </row>
    <row r="554" ht="15">
      <c r="A554" s="130"/>
    </row>
    <row r="555" ht="15">
      <c r="A555" s="130"/>
    </row>
    <row r="556" ht="15">
      <c r="A556" s="130"/>
    </row>
    <row r="557" ht="15">
      <c r="A557" s="130"/>
    </row>
    <row r="558" ht="15">
      <c r="A558" s="130"/>
    </row>
    <row r="559" ht="15">
      <c r="A559" s="130"/>
    </row>
    <row r="560" ht="15">
      <c r="A560" s="130"/>
    </row>
    <row r="561" ht="15">
      <c r="A561" s="130"/>
    </row>
    <row r="562" ht="15">
      <c r="A562" s="130"/>
    </row>
    <row r="563" ht="15">
      <c r="A563" s="130"/>
    </row>
    <row r="564" ht="15">
      <c r="A564" s="130"/>
    </row>
    <row r="565" ht="15">
      <c r="A565" s="130"/>
    </row>
    <row r="566" ht="15">
      <c r="A566" s="130"/>
    </row>
    <row r="567" ht="15">
      <c r="A567" s="130"/>
    </row>
    <row r="568" ht="15">
      <c r="A568" s="130"/>
    </row>
    <row r="569" ht="15">
      <c r="A569" s="130"/>
    </row>
    <row r="570" ht="15">
      <c r="A570" s="130"/>
    </row>
    <row r="571" ht="15">
      <c r="A571" s="130"/>
    </row>
    <row r="572" ht="15">
      <c r="A572" s="130"/>
    </row>
    <row r="573" ht="15">
      <c r="A573" s="130"/>
    </row>
    <row r="574" ht="15">
      <c r="A574" s="130"/>
    </row>
    <row r="575" ht="15">
      <c r="A575" s="130"/>
    </row>
    <row r="576" ht="15">
      <c r="A576" s="130"/>
    </row>
    <row r="577" ht="15">
      <c r="A577" s="130"/>
    </row>
    <row r="578" ht="15">
      <c r="A578" s="130"/>
    </row>
    <row r="579" ht="15">
      <c r="A579" s="130"/>
    </row>
    <row r="580" ht="15">
      <c r="A580" s="130"/>
    </row>
    <row r="581" ht="15">
      <c r="A581" s="130"/>
    </row>
    <row r="582" ht="15">
      <c r="A582" s="130"/>
    </row>
    <row r="583" ht="15">
      <c r="A583" s="130"/>
    </row>
    <row r="584" ht="15">
      <c r="A584" s="130"/>
    </row>
    <row r="585" ht="15">
      <c r="A585" s="130"/>
    </row>
    <row r="586" ht="15">
      <c r="A586" s="130"/>
    </row>
    <row r="587" ht="15">
      <c r="A587" s="130"/>
    </row>
    <row r="588" ht="15">
      <c r="A588" s="130"/>
    </row>
    <row r="589" ht="15">
      <c r="A589" s="130"/>
    </row>
    <row r="590" ht="15">
      <c r="A590" s="130"/>
    </row>
    <row r="591" ht="15">
      <c r="A591" s="130"/>
    </row>
    <row r="592" ht="15">
      <c r="A592" s="130"/>
    </row>
    <row r="593" ht="15">
      <c r="A593" s="130"/>
    </row>
    <row r="594" ht="15">
      <c r="A594" s="130"/>
    </row>
    <row r="595" ht="15">
      <c r="A595" s="130"/>
    </row>
    <row r="596" ht="15">
      <c r="A596" s="130"/>
    </row>
    <row r="597" ht="15">
      <c r="A597" s="130"/>
    </row>
    <row r="598" ht="15">
      <c r="A598" s="130"/>
    </row>
    <row r="599" ht="15">
      <c r="A599" s="130"/>
    </row>
    <row r="600" ht="15">
      <c r="A600" s="130"/>
    </row>
    <row r="601" ht="15">
      <c r="A601" s="130"/>
    </row>
    <row r="602" ht="15">
      <c r="A602" s="130"/>
    </row>
    <row r="603" ht="15">
      <c r="A603" s="130"/>
    </row>
    <row r="604" ht="15">
      <c r="A604" s="130"/>
    </row>
    <row r="605" ht="15">
      <c r="A605" s="130"/>
    </row>
    <row r="606" ht="15">
      <c r="A606" s="130"/>
    </row>
    <row r="607" ht="15">
      <c r="A607" s="130"/>
    </row>
    <row r="608" ht="15">
      <c r="A608" s="130"/>
    </row>
    <row r="609" ht="15">
      <c r="A609" s="130"/>
    </row>
    <row r="610" ht="15">
      <c r="A610" s="130"/>
    </row>
    <row r="611" ht="15">
      <c r="A611" s="130"/>
    </row>
    <row r="612" ht="15">
      <c r="A612" s="130"/>
    </row>
    <row r="613" ht="15">
      <c r="A613" s="130"/>
    </row>
    <row r="614" ht="15">
      <c r="A614" s="130"/>
    </row>
    <row r="615" ht="15">
      <c r="A615" s="130"/>
    </row>
    <row r="616" ht="15">
      <c r="A616" s="130"/>
    </row>
    <row r="617" ht="15">
      <c r="A617" s="130"/>
    </row>
    <row r="618" ht="15">
      <c r="A618" s="130"/>
    </row>
    <row r="619" ht="15">
      <c r="A619" s="130"/>
    </row>
    <row r="620" ht="15">
      <c r="A620" s="130"/>
    </row>
    <row r="621" ht="15">
      <c r="A621" s="130"/>
    </row>
    <row r="622" ht="15">
      <c r="A622" s="130"/>
    </row>
    <row r="623" ht="15">
      <c r="A623" s="130"/>
    </row>
    <row r="624" ht="15">
      <c r="A624" s="130"/>
    </row>
    <row r="625" ht="15">
      <c r="A625" s="130"/>
    </row>
    <row r="626" ht="15">
      <c r="A626" s="130"/>
    </row>
    <row r="627" ht="15">
      <c r="A627" s="130"/>
    </row>
    <row r="628" ht="15">
      <c r="A628" s="130"/>
    </row>
    <row r="629" ht="15">
      <c r="A629" s="130"/>
    </row>
    <row r="630" ht="15">
      <c r="A630" s="130"/>
    </row>
    <row r="631" ht="15">
      <c r="A631" s="130"/>
    </row>
    <row r="632" ht="15">
      <c r="A632" s="130"/>
    </row>
    <row r="633" ht="15">
      <c r="A633" s="130"/>
    </row>
    <row r="634" ht="15">
      <c r="A634" s="130"/>
    </row>
    <row r="635" ht="15">
      <c r="A635" s="130"/>
    </row>
    <row r="636" ht="15">
      <c r="A636" s="130"/>
    </row>
    <row r="637" ht="15">
      <c r="A637" s="130"/>
    </row>
    <row r="638" ht="15">
      <c r="A638" s="130"/>
    </row>
    <row r="639" ht="15">
      <c r="A639" s="130"/>
    </row>
    <row r="640" ht="15">
      <c r="A640" s="130"/>
    </row>
    <row r="641" ht="15">
      <c r="A641" s="130"/>
    </row>
    <row r="642" ht="15">
      <c r="A642" s="130"/>
    </row>
    <row r="643" ht="15">
      <c r="A643" s="130"/>
    </row>
    <row r="644" ht="15">
      <c r="A644" s="130"/>
    </row>
    <row r="645" ht="15">
      <c r="A645" s="130"/>
    </row>
    <row r="646" ht="15">
      <c r="A646" s="130"/>
    </row>
    <row r="647" ht="15">
      <c r="A647" s="130"/>
    </row>
    <row r="648" ht="15">
      <c r="A648" s="130"/>
    </row>
    <row r="649" ht="15">
      <c r="A649" s="130"/>
    </row>
    <row r="650" ht="15">
      <c r="A650" s="130"/>
    </row>
    <row r="651" ht="15">
      <c r="A651" s="130"/>
    </row>
    <row r="652" ht="15">
      <c r="A652" s="130"/>
    </row>
    <row r="653" ht="15">
      <c r="A653" s="130"/>
    </row>
    <row r="654" ht="15">
      <c r="A654" s="130"/>
    </row>
    <row r="655" ht="15">
      <c r="A655" s="130"/>
    </row>
    <row r="656" ht="15">
      <c r="A656" s="130"/>
    </row>
    <row r="657" ht="15">
      <c r="A657" s="130"/>
    </row>
    <row r="658" ht="15">
      <c r="A658" s="130"/>
    </row>
    <row r="659" ht="15">
      <c r="A659" s="130"/>
    </row>
    <row r="660" ht="15">
      <c r="A660" s="130"/>
    </row>
    <row r="661" ht="15">
      <c r="A661" s="130"/>
    </row>
    <row r="662" ht="15">
      <c r="A662" s="130"/>
    </row>
    <row r="663" ht="15">
      <c r="A663" s="130"/>
    </row>
    <row r="664" ht="15">
      <c r="A664" s="130"/>
    </row>
    <row r="665" ht="15">
      <c r="A665" s="130"/>
    </row>
    <row r="666" ht="15">
      <c r="A666" s="130"/>
    </row>
    <row r="667" ht="15">
      <c r="A667" s="130"/>
    </row>
    <row r="668" ht="15">
      <c r="A668" s="130"/>
    </row>
    <row r="669" ht="15">
      <c r="A669" s="130"/>
    </row>
    <row r="670" ht="15">
      <c r="A670" s="130"/>
    </row>
    <row r="671" ht="15">
      <c r="A671" s="130"/>
    </row>
    <row r="672" ht="15">
      <c r="A672" s="130"/>
    </row>
    <row r="673" ht="15">
      <c r="A673" s="130"/>
    </row>
    <row r="674" ht="15">
      <c r="A674" s="130"/>
    </row>
    <row r="675" ht="15">
      <c r="A675" s="130"/>
    </row>
    <row r="676" ht="15">
      <c r="A676" s="130"/>
    </row>
    <row r="677" ht="15">
      <c r="A677" s="130"/>
    </row>
    <row r="678" ht="15">
      <c r="A678" s="130"/>
    </row>
    <row r="679" ht="15">
      <c r="A679" s="130"/>
    </row>
    <row r="680" ht="15">
      <c r="A680" s="130"/>
    </row>
    <row r="681" ht="15">
      <c r="A681" s="130"/>
    </row>
    <row r="682" ht="15">
      <c r="A682" s="130"/>
    </row>
    <row r="683" ht="15">
      <c r="A683" s="130"/>
    </row>
    <row r="684" ht="15">
      <c r="A684" s="130"/>
    </row>
    <row r="685" ht="15">
      <c r="A685" s="130"/>
    </row>
    <row r="686" ht="15">
      <c r="A686" s="130"/>
    </row>
    <row r="687" ht="15">
      <c r="A687" s="130"/>
    </row>
    <row r="688" ht="15">
      <c r="A688" s="130"/>
    </row>
    <row r="689" ht="15">
      <c r="A689" s="130"/>
    </row>
    <row r="690" ht="15">
      <c r="A690" s="130"/>
    </row>
    <row r="691" ht="15">
      <c r="A691" s="130"/>
    </row>
    <row r="692" ht="15">
      <c r="A692" s="130"/>
    </row>
    <row r="693" ht="15">
      <c r="A693" s="130"/>
    </row>
    <row r="694" ht="15">
      <c r="A694" s="130"/>
    </row>
    <row r="695" ht="15">
      <c r="A695" s="130"/>
    </row>
    <row r="696" ht="15">
      <c r="A696" s="130"/>
    </row>
    <row r="697" ht="15">
      <c r="A697" s="130"/>
    </row>
    <row r="698" ht="15">
      <c r="A698" s="130"/>
    </row>
    <row r="699" ht="15">
      <c r="A699" s="130"/>
    </row>
    <row r="700" ht="15">
      <c r="A700" s="130"/>
    </row>
    <row r="701" ht="15">
      <c r="A701" s="130"/>
    </row>
    <row r="702" ht="15">
      <c r="A702" s="130"/>
    </row>
    <row r="703" ht="15">
      <c r="A703" s="130"/>
    </row>
    <row r="704" ht="15">
      <c r="A704" s="130"/>
    </row>
    <row r="705" ht="15">
      <c r="A705" s="130"/>
    </row>
    <row r="706" ht="15">
      <c r="A706" s="130"/>
    </row>
    <row r="707" ht="15">
      <c r="A707" s="130"/>
    </row>
    <row r="708" ht="15">
      <c r="A708" s="130"/>
    </row>
    <row r="709" ht="15">
      <c r="A709" s="130"/>
    </row>
    <row r="710" ht="15">
      <c r="A710" s="130"/>
    </row>
    <row r="711" ht="15">
      <c r="A711" s="130"/>
    </row>
    <row r="712" ht="15">
      <c r="A712" s="130"/>
    </row>
    <row r="713" ht="15">
      <c r="A713" s="130"/>
    </row>
    <row r="714" ht="15">
      <c r="A714" s="130"/>
    </row>
    <row r="715" ht="15">
      <c r="A715" s="130"/>
    </row>
    <row r="716" ht="15">
      <c r="A716" s="130"/>
    </row>
    <row r="717" ht="15">
      <c r="A717" s="130"/>
    </row>
    <row r="718" ht="15">
      <c r="A718" s="130"/>
    </row>
    <row r="719" ht="15">
      <c r="A719" s="130"/>
    </row>
    <row r="720" ht="15">
      <c r="A720" s="130"/>
    </row>
    <row r="721" ht="15">
      <c r="A721" s="130"/>
    </row>
    <row r="722" ht="15">
      <c r="A722" s="130"/>
    </row>
    <row r="723" ht="15">
      <c r="A723" s="130"/>
    </row>
    <row r="724" ht="15">
      <c r="A724" s="130"/>
    </row>
    <row r="725" ht="15">
      <c r="A725" s="130"/>
    </row>
    <row r="726" ht="15">
      <c r="A726" s="130"/>
    </row>
    <row r="727" ht="15">
      <c r="A727" s="130"/>
    </row>
    <row r="728" ht="15">
      <c r="A728" s="130"/>
    </row>
    <row r="729" ht="15">
      <c r="A729" s="130"/>
    </row>
    <row r="730" ht="15">
      <c r="A730" s="130"/>
    </row>
    <row r="731" ht="15">
      <c r="A731" s="130"/>
    </row>
    <row r="732" ht="15">
      <c r="A732" s="130"/>
    </row>
    <row r="733" ht="15">
      <c r="A733" s="130"/>
    </row>
    <row r="734" ht="15">
      <c r="A734" s="130"/>
    </row>
    <row r="735" ht="15">
      <c r="A735" s="130"/>
    </row>
    <row r="736" ht="15">
      <c r="A736" s="130"/>
    </row>
    <row r="737" ht="15">
      <c r="A737" s="130"/>
    </row>
    <row r="738" ht="15">
      <c r="A738" s="130"/>
    </row>
    <row r="739" ht="15">
      <c r="A739" s="130"/>
    </row>
    <row r="740" ht="15">
      <c r="A740" s="130"/>
    </row>
    <row r="741" ht="15">
      <c r="A741" s="130"/>
    </row>
    <row r="742" ht="15">
      <c r="A742" s="130"/>
    </row>
    <row r="743" ht="15">
      <c r="A743" s="130"/>
    </row>
    <row r="744" ht="15">
      <c r="A744" s="130"/>
    </row>
    <row r="745" ht="15">
      <c r="A745" s="130"/>
    </row>
    <row r="746" ht="15">
      <c r="A746" s="130"/>
    </row>
    <row r="747" ht="15">
      <c r="A747" s="130"/>
    </row>
    <row r="748" ht="15">
      <c r="A748" s="130"/>
    </row>
    <row r="749" ht="15">
      <c r="A749" s="130"/>
    </row>
    <row r="750" ht="15">
      <c r="A750" s="130"/>
    </row>
    <row r="751" ht="15">
      <c r="A751" s="130"/>
    </row>
    <row r="752" ht="15">
      <c r="A752" s="130"/>
    </row>
    <row r="753" ht="15">
      <c r="A753" s="130"/>
    </row>
    <row r="754" ht="15">
      <c r="A754" s="130"/>
    </row>
    <row r="755" ht="15">
      <c r="A755" s="130"/>
    </row>
    <row r="756" ht="15">
      <c r="A756" s="130"/>
    </row>
    <row r="757" ht="15">
      <c r="A757" s="130"/>
    </row>
    <row r="758" ht="15">
      <c r="A758" s="130"/>
    </row>
    <row r="759" ht="15">
      <c r="A759" s="130"/>
    </row>
    <row r="760" ht="15">
      <c r="A760" s="130"/>
    </row>
    <row r="761" ht="15">
      <c r="A761" s="130"/>
    </row>
    <row r="762" ht="15">
      <c r="A762" s="130"/>
    </row>
    <row r="763" ht="15">
      <c r="A763" s="130"/>
    </row>
    <row r="764" ht="15">
      <c r="A764" s="130"/>
    </row>
    <row r="765" ht="15">
      <c r="A765" s="130"/>
    </row>
    <row r="766" ht="15">
      <c r="A766" s="130"/>
    </row>
    <row r="767" ht="15">
      <c r="A767" s="130"/>
    </row>
    <row r="768" ht="15">
      <c r="A768" s="130"/>
    </row>
    <row r="769" ht="15">
      <c r="A769" s="130"/>
    </row>
    <row r="770" ht="15">
      <c r="A770" s="130"/>
    </row>
    <row r="771" ht="15">
      <c r="A771" s="130"/>
    </row>
    <row r="772" ht="15">
      <c r="A772" s="130"/>
    </row>
    <row r="773" ht="15">
      <c r="A773" s="130"/>
    </row>
    <row r="774" ht="15">
      <c r="A774" s="130"/>
    </row>
    <row r="775" ht="15">
      <c r="A775" s="130"/>
    </row>
    <row r="776" ht="15">
      <c r="A776" s="130"/>
    </row>
    <row r="777" ht="15">
      <c r="A777" s="130"/>
    </row>
    <row r="778" ht="15">
      <c r="A778" s="130"/>
    </row>
    <row r="779" ht="15">
      <c r="A779" s="130"/>
    </row>
    <row r="780" ht="15">
      <c r="A780" s="130"/>
    </row>
    <row r="781" ht="15">
      <c r="A781" s="130"/>
    </row>
    <row r="782" ht="15">
      <c r="A782" s="130"/>
    </row>
    <row r="783" ht="15">
      <c r="A783" s="130"/>
    </row>
    <row r="784" ht="15">
      <c r="A784" s="130"/>
    </row>
    <row r="785" ht="15">
      <c r="A785" s="130"/>
    </row>
    <row r="786" ht="15">
      <c r="A786" s="130"/>
    </row>
    <row r="787" ht="15">
      <c r="A787" s="130"/>
    </row>
    <row r="788" ht="15">
      <c r="A788" s="130"/>
    </row>
    <row r="789" ht="15">
      <c r="A789" s="130"/>
    </row>
    <row r="790" ht="15">
      <c r="A790" s="130"/>
    </row>
    <row r="791" ht="15">
      <c r="A791" s="130"/>
    </row>
    <row r="792" ht="15">
      <c r="A792" s="130"/>
    </row>
    <row r="793" ht="15">
      <c r="A793" s="130"/>
    </row>
    <row r="794" ht="15">
      <c r="A794" s="130"/>
    </row>
    <row r="795" ht="15">
      <c r="A795" s="130"/>
    </row>
    <row r="796" ht="15">
      <c r="A796" s="130"/>
    </row>
    <row r="797" ht="15">
      <c r="A797" s="130"/>
    </row>
    <row r="798" ht="15">
      <c r="A798" s="130"/>
    </row>
    <row r="799" ht="15">
      <c r="A799" s="130"/>
    </row>
    <row r="800" ht="15">
      <c r="A800" s="130"/>
    </row>
    <row r="801" ht="15">
      <c r="A801" s="130"/>
    </row>
    <row r="802" ht="15">
      <c r="A802" s="130"/>
    </row>
    <row r="803" ht="15">
      <c r="A803" s="130"/>
    </row>
    <row r="804" ht="15">
      <c r="A804" s="130"/>
    </row>
    <row r="805" ht="15">
      <c r="A805" s="130"/>
    </row>
    <row r="806" ht="15">
      <c r="A806" s="130"/>
    </row>
    <row r="807" ht="15">
      <c r="A807" s="130"/>
    </row>
    <row r="808" ht="15">
      <c r="A808" s="130"/>
    </row>
    <row r="809" ht="15">
      <c r="A809" s="130"/>
    </row>
    <row r="810" ht="15">
      <c r="A810" s="130"/>
    </row>
    <row r="811" ht="15">
      <c r="A811" s="130"/>
    </row>
    <row r="812" ht="15">
      <c r="A812" s="130"/>
    </row>
    <row r="813" ht="15">
      <c r="A813" s="130"/>
    </row>
    <row r="814" ht="15">
      <c r="A814" s="130"/>
    </row>
    <row r="815" ht="15">
      <c r="A815" s="130"/>
    </row>
    <row r="816" ht="15">
      <c r="A816" s="130"/>
    </row>
    <row r="817" ht="15">
      <c r="A817" s="130"/>
    </row>
    <row r="818" ht="15">
      <c r="A818" s="130"/>
    </row>
    <row r="819" ht="15">
      <c r="A819" s="130"/>
    </row>
    <row r="820" ht="15">
      <c r="A820" s="130"/>
    </row>
    <row r="821" ht="15">
      <c r="A821" s="130"/>
    </row>
    <row r="822" ht="15">
      <c r="A822" s="130"/>
    </row>
    <row r="823" ht="15">
      <c r="A823" s="130"/>
    </row>
    <row r="824" ht="15">
      <c r="A824" s="130"/>
    </row>
    <row r="825" ht="15">
      <c r="A825" s="130"/>
    </row>
    <row r="826" ht="15">
      <c r="A826" s="130"/>
    </row>
    <row r="827" ht="15">
      <c r="A827" s="130"/>
    </row>
    <row r="828" ht="15">
      <c r="A828" s="130"/>
    </row>
    <row r="829" ht="15">
      <c r="A829" s="130"/>
    </row>
    <row r="830" ht="15">
      <c r="A830" s="130"/>
    </row>
    <row r="831" ht="15">
      <c r="A831" s="130"/>
    </row>
    <row r="832" ht="15">
      <c r="A832" s="130"/>
    </row>
    <row r="833" ht="15">
      <c r="A833" s="130"/>
    </row>
    <row r="834" ht="15">
      <c r="A834" s="130"/>
    </row>
    <row r="835" ht="15">
      <c r="A835" s="130"/>
    </row>
    <row r="836" ht="15">
      <c r="A836" s="130"/>
    </row>
    <row r="837" ht="15">
      <c r="A837" s="130"/>
    </row>
    <row r="838" ht="15">
      <c r="A838" s="130"/>
    </row>
    <row r="839" ht="15">
      <c r="A839" s="130"/>
    </row>
    <row r="840" ht="15">
      <c r="A840" s="130"/>
    </row>
    <row r="841" ht="15">
      <c r="A841" s="130"/>
    </row>
    <row r="842" ht="15">
      <c r="A842" s="130"/>
    </row>
    <row r="843" ht="15">
      <c r="A843" s="130"/>
    </row>
    <row r="844" ht="15">
      <c r="A844" s="130"/>
    </row>
    <row r="845" ht="15">
      <c r="A845" s="130"/>
    </row>
    <row r="846" ht="15">
      <c r="A846" s="130"/>
    </row>
    <row r="847" ht="15">
      <c r="A847" s="130"/>
    </row>
    <row r="848" ht="15">
      <c r="A848" s="130"/>
    </row>
    <row r="849" ht="15">
      <c r="A849" s="130"/>
    </row>
    <row r="850" ht="15">
      <c r="A850" s="130"/>
    </row>
    <row r="851" ht="15">
      <c r="A851" s="130"/>
    </row>
    <row r="852" ht="15">
      <c r="A852" s="130"/>
    </row>
    <row r="853" ht="15">
      <c r="A853" s="130"/>
    </row>
    <row r="854" ht="15">
      <c r="A854" s="130"/>
    </row>
    <row r="855" ht="15">
      <c r="A855" s="130"/>
    </row>
    <row r="856" ht="15">
      <c r="A856" s="130"/>
    </row>
    <row r="857" ht="15">
      <c r="A857" s="130"/>
    </row>
    <row r="858" ht="15">
      <c r="A858" s="130"/>
    </row>
    <row r="859" ht="15">
      <c r="A859" s="130"/>
    </row>
    <row r="860" ht="15">
      <c r="A860" s="130"/>
    </row>
    <row r="861" ht="15">
      <c r="A861" s="130"/>
    </row>
    <row r="862" ht="15">
      <c r="A862" s="130"/>
    </row>
    <row r="863" ht="15">
      <c r="A863" s="130"/>
    </row>
    <row r="864" ht="15">
      <c r="A864" s="130"/>
    </row>
    <row r="865" ht="15">
      <c r="A865" s="130"/>
    </row>
    <row r="866" ht="15">
      <c r="A866" s="130"/>
    </row>
    <row r="867" ht="15">
      <c r="A867" s="130"/>
    </row>
    <row r="868" ht="15">
      <c r="A868" s="130"/>
    </row>
    <row r="869" ht="15">
      <c r="A869" s="130"/>
    </row>
    <row r="870" ht="15">
      <c r="A870" s="130"/>
    </row>
    <row r="871" ht="15">
      <c r="A871" s="130"/>
    </row>
    <row r="872" ht="15">
      <c r="A872" s="130"/>
    </row>
    <row r="873" ht="15">
      <c r="A873" s="130"/>
    </row>
    <row r="874" ht="15">
      <c r="A874" s="130"/>
    </row>
    <row r="875" ht="15">
      <c r="A875" s="130"/>
    </row>
    <row r="876" ht="15">
      <c r="A876" s="130"/>
    </row>
    <row r="877" ht="15">
      <c r="A877" s="130"/>
    </row>
    <row r="878" ht="15">
      <c r="A878" s="130"/>
    </row>
    <row r="879" ht="15">
      <c r="A879" s="130"/>
    </row>
    <row r="880" ht="15">
      <c r="A880" s="130"/>
    </row>
    <row r="881" ht="15">
      <c r="A881" s="130"/>
    </row>
    <row r="882" ht="15">
      <c r="A882" s="130"/>
    </row>
    <row r="883" ht="15">
      <c r="A883" s="130"/>
    </row>
    <row r="884" ht="15">
      <c r="A884" s="130"/>
    </row>
    <row r="885" ht="15">
      <c r="A885" s="130"/>
    </row>
    <row r="886" ht="15">
      <c r="A886" s="130"/>
    </row>
    <row r="887" ht="15">
      <c r="A887" s="130"/>
    </row>
    <row r="888" ht="15">
      <c r="A888" s="130"/>
    </row>
    <row r="889" ht="15">
      <c r="A889" s="130"/>
    </row>
    <row r="890" ht="15">
      <c r="A890" s="130"/>
    </row>
    <row r="891" ht="15">
      <c r="A891" s="130"/>
    </row>
    <row r="892" ht="15">
      <c r="A892" s="130"/>
    </row>
    <row r="893" ht="15">
      <c r="A893" s="130"/>
    </row>
    <row r="894" ht="15">
      <c r="A894" s="130"/>
    </row>
    <row r="895" ht="15">
      <c r="A895" s="130"/>
    </row>
    <row r="896" ht="15">
      <c r="A896" s="130"/>
    </row>
    <row r="897" ht="15">
      <c r="A897" s="130"/>
    </row>
    <row r="898" ht="15">
      <c r="A898" s="130"/>
    </row>
    <row r="899" ht="15">
      <c r="A899" s="130"/>
    </row>
    <row r="900" ht="15">
      <c r="A900" s="130"/>
    </row>
    <row r="901" ht="15">
      <c r="A901" s="130"/>
    </row>
    <row r="902" ht="15">
      <c r="A902" s="130"/>
    </row>
    <row r="903" ht="15">
      <c r="A903" s="130"/>
    </row>
    <row r="904" ht="15">
      <c r="A904" s="130"/>
    </row>
    <row r="905" ht="15">
      <c r="A905" s="130"/>
    </row>
    <row r="906" ht="15">
      <c r="A906" s="130"/>
    </row>
    <row r="907" ht="15">
      <c r="A907" s="130"/>
    </row>
    <row r="908" ht="15">
      <c r="A908" s="130"/>
    </row>
    <row r="909" ht="15">
      <c r="A909" s="130"/>
    </row>
    <row r="910" ht="15">
      <c r="A910" s="130"/>
    </row>
    <row r="911" ht="15">
      <c r="A911" s="130"/>
    </row>
    <row r="912" ht="15">
      <c r="A912" s="130"/>
    </row>
    <row r="913" ht="15">
      <c r="A913" s="130"/>
    </row>
    <row r="914" ht="15">
      <c r="A914" s="130"/>
    </row>
    <row r="915" ht="15">
      <c r="A915" s="130"/>
    </row>
    <row r="916" ht="15">
      <c r="A916" s="130"/>
    </row>
    <row r="917" ht="15">
      <c r="A917" s="130"/>
    </row>
    <row r="918" ht="15">
      <c r="A918" s="130"/>
    </row>
    <row r="919" ht="15">
      <c r="A919" s="130"/>
    </row>
    <row r="920" ht="15">
      <c r="A920" s="130"/>
    </row>
    <row r="921" ht="15">
      <c r="A921" s="130"/>
    </row>
    <row r="922" ht="15">
      <c r="A922" s="130"/>
    </row>
    <row r="923" ht="15">
      <c r="A923" s="130"/>
    </row>
    <row r="924" ht="15">
      <c r="A924" s="130"/>
    </row>
    <row r="925" ht="15">
      <c r="A925" s="130"/>
    </row>
    <row r="926" ht="15">
      <c r="A926" s="130"/>
    </row>
    <row r="927" ht="15">
      <c r="A927" s="130"/>
    </row>
    <row r="928" ht="15">
      <c r="A928" s="130"/>
    </row>
    <row r="929" ht="15">
      <c r="A929" s="130"/>
    </row>
    <row r="930" ht="15">
      <c r="A930" s="130"/>
    </row>
    <row r="931" ht="15">
      <c r="A931" s="130"/>
    </row>
    <row r="932" ht="15">
      <c r="A932" s="130"/>
    </row>
    <row r="933" ht="15">
      <c r="A933" s="130"/>
    </row>
    <row r="934" ht="15">
      <c r="A934" s="130"/>
    </row>
    <row r="935" ht="15">
      <c r="A935" s="130"/>
    </row>
    <row r="936" ht="15">
      <c r="A936" s="130"/>
    </row>
    <row r="937" ht="15">
      <c r="A937" s="130"/>
    </row>
    <row r="938" ht="15">
      <c r="A938" s="130"/>
    </row>
    <row r="939" ht="15">
      <c r="A939" s="130"/>
    </row>
    <row r="940" ht="15">
      <c r="A940" s="130"/>
    </row>
    <row r="941" ht="15">
      <c r="A941" s="130"/>
    </row>
    <row r="942" ht="15">
      <c r="A942" s="130"/>
    </row>
    <row r="943" ht="15">
      <c r="A943" s="130"/>
    </row>
    <row r="944" ht="15">
      <c r="A944" s="130"/>
    </row>
    <row r="945" ht="15">
      <c r="A945" s="130"/>
    </row>
    <row r="946" ht="15">
      <c r="A946" s="130"/>
    </row>
    <row r="947" ht="15">
      <c r="A947" s="130"/>
    </row>
    <row r="948" ht="15">
      <c r="A948" s="130"/>
    </row>
    <row r="949" ht="15">
      <c r="A949" s="130"/>
    </row>
    <row r="950" ht="15">
      <c r="A950" s="130"/>
    </row>
    <row r="951" ht="15">
      <c r="A951" s="130"/>
    </row>
    <row r="952" ht="15">
      <c r="A952" s="130"/>
    </row>
    <row r="953" ht="15">
      <c r="A953" s="130"/>
    </row>
    <row r="954" ht="15">
      <c r="A954" s="130"/>
    </row>
    <row r="955" ht="15">
      <c r="A955" s="130"/>
    </row>
    <row r="956" ht="15">
      <c r="A956" s="130"/>
    </row>
    <row r="957" ht="15">
      <c r="A957" s="130"/>
    </row>
    <row r="958" ht="15">
      <c r="A958" s="130"/>
    </row>
    <row r="959" ht="15">
      <c r="A959" s="130"/>
    </row>
    <row r="960" ht="15">
      <c r="A960" s="130"/>
    </row>
    <row r="961" ht="15">
      <c r="A961" s="130"/>
    </row>
    <row r="962" ht="15">
      <c r="A962" s="130"/>
    </row>
    <row r="963" ht="15">
      <c r="A963" s="130"/>
    </row>
    <row r="964" ht="15">
      <c r="A964" s="130"/>
    </row>
    <row r="965" ht="15">
      <c r="A965" s="130"/>
    </row>
    <row r="966" ht="15">
      <c r="A966" s="130"/>
    </row>
    <row r="967" ht="15">
      <c r="A967" s="130"/>
    </row>
    <row r="968" ht="15">
      <c r="A968" s="130"/>
    </row>
    <row r="969" ht="15">
      <c r="A969" s="130"/>
    </row>
    <row r="970" ht="15">
      <c r="A970" s="130"/>
    </row>
    <row r="971" ht="15">
      <c r="A971" s="130"/>
    </row>
    <row r="972" ht="15">
      <c r="A972" s="130"/>
    </row>
    <row r="973" ht="15">
      <c r="A973" s="130"/>
    </row>
    <row r="974" ht="15">
      <c r="A974" s="130"/>
    </row>
    <row r="975" ht="15">
      <c r="A975" s="130"/>
    </row>
    <row r="976" ht="15">
      <c r="A976" s="130"/>
    </row>
    <row r="977" ht="15">
      <c r="A977" s="130"/>
    </row>
    <row r="978" ht="15">
      <c r="A978" s="130"/>
    </row>
    <row r="979" ht="15">
      <c r="A979" s="130"/>
    </row>
    <row r="980" ht="15">
      <c r="A980" s="130"/>
    </row>
    <row r="981" ht="15">
      <c r="A981" s="130"/>
    </row>
    <row r="982" ht="15">
      <c r="A982" s="130"/>
    </row>
    <row r="983" ht="15">
      <c r="A983" s="130"/>
    </row>
    <row r="984" ht="15">
      <c r="A984" s="130"/>
    </row>
    <row r="985" ht="15">
      <c r="A985" s="130"/>
    </row>
    <row r="986" ht="15">
      <c r="A986" s="130"/>
    </row>
    <row r="987" ht="15">
      <c r="A987" s="130"/>
    </row>
    <row r="988" ht="15">
      <c r="A988" s="130"/>
    </row>
    <row r="989" ht="15">
      <c r="A989" s="130"/>
    </row>
    <row r="990" ht="15">
      <c r="A990" s="130"/>
    </row>
    <row r="991" ht="15">
      <c r="A991" s="130"/>
    </row>
    <row r="992" ht="15">
      <c r="A992" s="130"/>
    </row>
    <row r="993" ht="15">
      <c r="A993" s="130"/>
    </row>
    <row r="994" ht="15">
      <c r="A994" s="130"/>
    </row>
    <row r="995" ht="15">
      <c r="A995" s="130"/>
    </row>
    <row r="996" ht="15">
      <c r="A996" s="130"/>
    </row>
    <row r="997" ht="15">
      <c r="A997" s="130"/>
    </row>
    <row r="998" ht="15">
      <c r="A998" s="130"/>
    </row>
    <row r="999" ht="15">
      <c r="A999" s="130"/>
    </row>
    <row r="1000" ht="15">
      <c r="A1000" s="130"/>
    </row>
    <row r="1001" ht="15">
      <c r="A1001" s="130"/>
    </row>
    <row r="1002" ht="15">
      <c r="A1002" s="130"/>
    </row>
    <row r="1003" ht="15">
      <c r="A1003" s="130"/>
    </row>
    <row r="1004" ht="15">
      <c r="A1004" s="130"/>
    </row>
    <row r="1005" ht="15">
      <c r="A1005" s="130"/>
    </row>
    <row r="1006" ht="15">
      <c r="A1006" s="130"/>
    </row>
    <row r="1007" ht="15">
      <c r="A1007" s="130"/>
    </row>
    <row r="1008" ht="15">
      <c r="A1008" s="130"/>
    </row>
    <row r="1009" ht="15">
      <c r="A1009" s="130"/>
    </row>
    <row r="1010" ht="15">
      <c r="A1010" s="130"/>
    </row>
    <row r="1011" ht="15">
      <c r="A1011" s="130"/>
    </row>
    <row r="1012" ht="15">
      <c r="A1012" s="130"/>
    </row>
    <row r="1013" ht="15">
      <c r="A1013" s="130"/>
    </row>
    <row r="1014" ht="15">
      <c r="A1014" s="130"/>
    </row>
    <row r="1015" ht="15">
      <c r="A1015" s="130"/>
    </row>
    <row r="1016" ht="15">
      <c r="A1016" s="130"/>
    </row>
    <row r="1017" ht="15">
      <c r="A1017" s="130"/>
    </row>
    <row r="1018" ht="15">
      <c r="A1018" s="130"/>
    </row>
    <row r="1019" ht="15">
      <c r="A1019" s="130"/>
    </row>
    <row r="1020" ht="15">
      <c r="A1020" s="130"/>
    </row>
    <row r="1021" ht="15">
      <c r="A1021" s="130"/>
    </row>
    <row r="1022" ht="15">
      <c r="A1022" s="130"/>
    </row>
    <row r="1023" ht="15">
      <c r="A1023" s="130"/>
    </row>
    <row r="1024" ht="15">
      <c r="A1024" s="130"/>
    </row>
    <row r="1025" ht="15">
      <c r="A1025" s="130"/>
    </row>
    <row r="1026" ht="15">
      <c r="A1026" s="130"/>
    </row>
    <row r="1027" ht="15">
      <c r="A1027" s="130"/>
    </row>
    <row r="1028" ht="15">
      <c r="A1028" s="130"/>
    </row>
    <row r="1029" ht="15">
      <c r="A1029" s="130"/>
    </row>
    <row r="1030" ht="15">
      <c r="A1030" s="130"/>
    </row>
    <row r="1031" ht="15">
      <c r="A1031" s="130"/>
    </row>
    <row r="1032" ht="15">
      <c r="A1032" s="130"/>
    </row>
    <row r="1033" ht="15">
      <c r="A1033" s="130"/>
    </row>
    <row r="1034" ht="15">
      <c r="A1034" s="130"/>
    </row>
    <row r="1035" ht="15">
      <c r="A1035" s="130"/>
    </row>
    <row r="1036" ht="15">
      <c r="A1036" s="130"/>
    </row>
    <row r="1037" ht="15">
      <c r="A1037" s="130"/>
    </row>
    <row r="1038" ht="15">
      <c r="A1038" s="130"/>
    </row>
    <row r="1039" ht="15">
      <c r="A1039" s="130"/>
    </row>
    <row r="1040" ht="15">
      <c r="A1040" s="130"/>
    </row>
    <row r="1041" ht="15">
      <c r="A1041" s="130"/>
    </row>
    <row r="1042" ht="15">
      <c r="A1042" s="130"/>
    </row>
    <row r="1043" ht="15">
      <c r="A1043" s="130"/>
    </row>
    <row r="1044" ht="15">
      <c r="A1044" s="130"/>
    </row>
    <row r="1045" ht="15">
      <c r="A1045" s="130"/>
    </row>
    <row r="1046" ht="15">
      <c r="A1046" s="130"/>
    </row>
    <row r="1047" ht="15">
      <c r="A1047" s="130"/>
    </row>
    <row r="1048" ht="15">
      <c r="A1048" s="130"/>
    </row>
    <row r="1049" ht="15">
      <c r="A1049" s="130"/>
    </row>
    <row r="1050" ht="15">
      <c r="A1050" s="130"/>
    </row>
    <row r="1051" ht="15">
      <c r="A1051" s="130"/>
    </row>
    <row r="1052" ht="15">
      <c r="A1052" s="130"/>
    </row>
    <row r="1053" ht="15">
      <c r="A1053" s="130"/>
    </row>
    <row r="1054" ht="15">
      <c r="A1054" s="130"/>
    </row>
    <row r="1055" ht="15">
      <c r="A1055" s="130"/>
    </row>
    <row r="1056" ht="15">
      <c r="A1056" s="130"/>
    </row>
    <row r="1057" ht="15">
      <c r="A1057" s="130"/>
    </row>
    <row r="1058" ht="15">
      <c r="A1058" s="130"/>
    </row>
    <row r="1059" ht="15">
      <c r="A1059" s="130"/>
    </row>
    <row r="1060" ht="15">
      <c r="A1060" s="130"/>
    </row>
    <row r="1061" ht="15">
      <c r="A1061" s="130"/>
    </row>
    <row r="1062" ht="15">
      <c r="A1062" s="130"/>
    </row>
    <row r="1063" ht="15">
      <c r="A1063" s="130"/>
    </row>
    <row r="1064" ht="15">
      <c r="A1064" s="130"/>
    </row>
    <row r="1065" ht="15">
      <c r="A1065" s="130"/>
    </row>
    <row r="1066" ht="15">
      <c r="A1066" s="130"/>
    </row>
    <row r="1067" ht="15">
      <c r="A1067" s="130"/>
    </row>
    <row r="1068" ht="15">
      <c r="A1068" s="130"/>
    </row>
    <row r="1069" ht="15">
      <c r="A1069" s="130"/>
    </row>
    <row r="1070" ht="15">
      <c r="A1070" s="130"/>
    </row>
    <row r="1071" ht="15">
      <c r="A1071" s="130"/>
    </row>
    <row r="1072" ht="15">
      <c r="A1072" s="130"/>
    </row>
    <row r="1073" ht="15">
      <c r="A1073" s="130"/>
    </row>
    <row r="1074" ht="15">
      <c r="A1074" s="130"/>
    </row>
    <row r="1075" ht="15">
      <c r="A1075" s="130"/>
    </row>
    <row r="1076" ht="15">
      <c r="A1076" s="130"/>
    </row>
    <row r="1077" ht="15">
      <c r="A1077" s="130"/>
    </row>
    <row r="1078" ht="15">
      <c r="A1078" s="130"/>
    </row>
    <row r="1079" ht="15">
      <c r="A1079" s="130"/>
    </row>
    <row r="1080" ht="15">
      <c r="A1080" s="130"/>
    </row>
    <row r="1081" ht="15">
      <c r="A1081" s="130"/>
    </row>
    <row r="1082" ht="15">
      <c r="A1082" s="130"/>
    </row>
    <row r="1083" ht="15">
      <c r="A1083" s="130"/>
    </row>
    <row r="1084" ht="15">
      <c r="A1084" s="130"/>
    </row>
    <row r="1085" ht="15">
      <c r="A1085" s="130"/>
    </row>
    <row r="1086" ht="15">
      <c r="A1086" s="130"/>
    </row>
    <row r="1087" ht="15">
      <c r="A1087" s="130"/>
    </row>
    <row r="1088" ht="15">
      <c r="A1088" s="130"/>
    </row>
    <row r="1089" ht="15">
      <c r="A1089" s="130"/>
    </row>
    <row r="1090" ht="15">
      <c r="A1090" s="130"/>
    </row>
    <row r="1091" ht="15">
      <c r="A1091" s="130"/>
    </row>
    <row r="1092" ht="15">
      <c r="A1092" s="130"/>
    </row>
    <row r="1093" ht="15">
      <c r="A1093" s="130"/>
    </row>
    <row r="1094" ht="15">
      <c r="A1094" s="130"/>
    </row>
    <row r="1095" ht="15">
      <c r="A1095" s="130"/>
    </row>
    <row r="1096" ht="15">
      <c r="A1096" s="130"/>
    </row>
    <row r="1097" ht="15">
      <c r="A1097" s="130"/>
    </row>
    <row r="1098" ht="15">
      <c r="A1098" s="130"/>
    </row>
    <row r="1099" ht="15">
      <c r="A1099" s="130"/>
    </row>
    <row r="1100" ht="15">
      <c r="A1100" s="130"/>
    </row>
    <row r="1101" ht="15">
      <c r="A1101" s="130"/>
    </row>
    <row r="1102" ht="15">
      <c r="A1102" s="130"/>
    </row>
    <row r="1103" ht="15">
      <c r="A1103" s="130"/>
    </row>
    <row r="1104" ht="15">
      <c r="A1104" s="130"/>
    </row>
    <row r="1105" ht="15">
      <c r="A1105" s="130"/>
    </row>
    <row r="1106" ht="15">
      <c r="A1106" s="130"/>
    </row>
    <row r="1107" ht="15">
      <c r="A1107" s="130"/>
    </row>
    <row r="1108" ht="15">
      <c r="A1108" s="130"/>
    </row>
    <row r="1109" ht="15">
      <c r="A1109" s="130"/>
    </row>
    <row r="1110" ht="15">
      <c r="A1110" s="130"/>
    </row>
    <row r="1111" ht="15">
      <c r="A1111" s="130"/>
    </row>
    <row r="1112" ht="15">
      <c r="A1112" s="130"/>
    </row>
    <row r="1113" ht="15">
      <c r="A1113" s="130"/>
    </row>
    <row r="1114" ht="15">
      <c r="A1114" s="130"/>
    </row>
    <row r="1115" ht="15">
      <c r="A1115" s="130"/>
    </row>
    <row r="1116" ht="15">
      <c r="A1116" s="130"/>
    </row>
    <row r="1117" ht="15">
      <c r="A1117" s="130"/>
    </row>
    <row r="1118" ht="15">
      <c r="A1118" s="130"/>
    </row>
    <row r="1119" ht="15">
      <c r="A1119" s="130"/>
    </row>
    <row r="1120" ht="15">
      <c r="A1120" s="130"/>
    </row>
    <row r="1121" ht="15">
      <c r="A1121" s="130"/>
    </row>
    <row r="1122" ht="15">
      <c r="A1122" s="130"/>
    </row>
    <row r="1123" ht="15">
      <c r="A1123" s="130"/>
    </row>
    <row r="1124" ht="15">
      <c r="A1124" s="130"/>
    </row>
    <row r="1125" ht="15">
      <c r="A1125" s="130"/>
    </row>
    <row r="1126" ht="15">
      <c r="A1126" s="130"/>
    </row>
    <row r="1127" ht="15">
      <c r="A1127" s="130"/>
    </row>
    <row r="1128" ht="15">
      <c r="A1128" s="130"/>
    </row>
    <row r="1129" ht="15">
      <c r="A1129" s="130"/>
    </row>
    <row r="1130" ht="15">
      <c r="A1130" s="130"/>
    </row>
    <row r="1131" ht="15">
      <c r="A1131" s="130"/>
    </row>
    <row r="1132" ht="15">
      <c r="A1132" s="130"/>
    </row>
    <row r="1133" ht="15">
      <c r="A1133" s="130"/>
    </row>
    <row r="1134" ht="15">
      <c r="A1134" s="130"/>
    </row>
    <row r="1135" ht="15">
      <c r="A1135" s="130"/>
    </row>
    <row r="1136" ht="15">
      <c r="A1136" s="130"/>
    </row>
    <row r="1137" ht="15">
      <c r="A1137" s="130"/>
    </row>
    <row r="1138" ht="15">
      <c r="A1138" s="130"/>
    </row>
    <row r="1139" ht="15">
      <c r="A1139" s="130"/>
    </row>
    <row r="1140" ht="15">
      <c r="A1140" s="130"/>
    </row>
    <row r="1141" ht="15">
      <c r="A1141" s="130"/>
    </row>
    <row r="1142" ht="15">
      <c r="A1142" s="130"/>
    </row>
    <row r="1143" ht="15">
      <c r="A1143" s="130"/>
    </row>
    <row r="1144" ht="15">
      <c r="A1144" s="130"/>
    </row>
    <row r="1145" ht="15">
      <c r="A1145" s="130"/>
    </row>
    <row r="1146" ht="15">
      <c r="A1146" s="130"/>
    </row>
    <row r="1147" ht="15">
      <c r="A1147" s="130"/>
    </row>
    <row r="1148" ht="15">
      <c r="A1148" s="130"/>
    </row>
    <row r="1149" ht="15">
      <c r="A1149" s="130"/>
    </row>
    <row r="1150" ht="15">
      <c r="A1150" s="130"/>
    </row>
    <row r="1151" ht="15">
      <c r="A1151" s="130"/>
    </row>
    <row r="1152" ht="15">
      <c r="A1152" s="130"/>
    </row>
    <row r="1153" ht="15">
      <c r="A1153" s="130"/>
    </row>
    <row r="1154" ht="15">
      <c r="A1154" s="130"/>
    </row>
    <row r="1155" ht="15">
      <c r="A1155" s="130"/>
    </row>
    <row r="1156" ht="15">
      <c r="A1156" s="130"/>
    </row>
    <row r="1157" ht="15">
      <c r="A1157" s="130"/>
    </row>
    <row r="1158" ht="15">
      <c r="A1158" s="130"/>
    </row>
    <row r="1159" ht="15">
      <c r="A1159" s="130"/>
    </row>
    <row r="1160" ht="15">
      <c r="A1160" s="130"/>
    </row>
    <row r="1161" ht="15">
      <c r="A1161" s="130"/>
    </row>
    <row r="1162" ht="15">
      <c r="A1162" s="130"/>
    </row>
    <row r="1163" ht="15">
      <c r="A1163" s="130"/>
    </row>
    <row r="1164" ht="15">
      <c r="A1164" s="130"/>
    </row>
    <row r="1165" ht="15">
      <c r="A1165" s="130"/>
    </row>
    <row r="1166" ht="15">
      <c r="A1166" s="130"/>
    </row>
    <row r="1167" ht="15">
      <c r="A1167" s="130"/>
    </row>
    <row r="1168" ht="15">
      <c r="A1168" s="130"/>
    </row>
    <row r="1169" ht="15">
      <c r="A1169" s="130"/>
    </row>
    <row r="1170" ht="15">
      <c r="A1170" s="130"/>
    </row>
    <row r="1171" ht="15">
      <c r="A1171" s="130"/>
    </row>
    <row r="1172" ht="15">
      <c r="A1172" s="130"/>
    </row>
    <row r="1173" ht="15">
      <c r="A1173" s="130"/>
    </row>
    <row r="1174" ht="15">
      <c r="A1174" s="130"/>
    </row>
    <row r="1175" ht="15">
      <c r="A1175" s="130"/>
    </row>
    <row r="1176" ht="15">
      <c r="A1176" s="130"/>
    </row>
    <row r="1177" ht="15">
      <c r="A1177" s="130"/>
    </row>
    <row r="1178" ht="15">
      <c r="A1178" s="130"/>
    </row>
    <row r="1179" ht="15">
      <c r="A1179" s="130"/>
    </row>
    <row r="1180" ht="15">
      <c r="A1180" s="130"/>
    </row>
    <row r="1181" ht="15">
      <c r="A1181" s="130"/>
    </row>
    <row r="1182" ht="15">
      <c r="A1182" s="130"/>
    </row>
    <row r="1183" ht="15">
      <c r="A1183" s="130"/>
    </row>
    <row r="1184" ht="15">
      <c r="A1184" s="130"/>
    </row>
    <row r="1185" ht="15">
      <c r="A1185" s="130"/>
    </row>
    <row r="1186" ht="15">
      <c r="A1186" s="130"/>
    </row>
    <row r="1187" ht="15">
      <c r="A1187" s="130"/>
    </row>
    <row r="1188" ht="15">
      <c r="A1188" s="130"/>
    </row>
    <row r="1189" ht="15">
      <c r="A1189" s="130"/>
    </row>
    <row r="1190" ht="15">
      <c r="A1190" s="130"/>
    </row>
    <row r="1191" ht="15">
      <c r="A1191" s="130"/>
    </row>
    <row r="1192" ht="15">
      <c r="A1192" s="130"/>
    </row>
    <row r="1193" ht="15">
      <c r="A1193" s="130"/>
    </row>
    <row r="1194" ht="15">
      <c r="A1194" s="130"/>
    </row>
    <row r="1195" ht="15">
      <c r="A1195" s="130"/>
    </row>
    <row r="1196" ht="15">
      <c r="A1196" s="130"/>
    </row>
    <row r="1197" ht="15">
      <c r="A1197" s="130"/>
    </row>
    <row r="1198" ht="15">
      <c r="A1198" s="130"/>
    </row>
    <row r="1199" ht="15">
      <c r="A1199" s="130"/>
    </row>
    <row r="1200" ht="15">
      <c r="A1200" s="130"/>
    </row>
    <row r="1201" ht="15">
      <c r="A1201" s="130"/>
    </row>
    <row r="1202" ht="15">
      <c r="A1202" s="130"/>
    </row>
    <row r="1203" ht="15">
      <c r="A1203" s="130"/>
    </row>
    <row r="1204" ht="15">
      <c r="A1204" s="130"/>
    </row>
    <row r="1205" ht="15">
      <c r="A1205" s="130"/>
    </row>
    <row r="1206" ht="15">
      <c r="A1206" s="130"/>
    </row>
    <row r="1207" ht="15">
      <c r="A1207" s="130"/>
    </row>
    <row r="1208" ht="15">
      <c r="A1208" s="130"/>
    </row>
    <row r="1209" ht="15">
      <c r="A1209" s="130"/>
    </row>
    <row r="1210" ht="15">
      <c r="A1210" s="130"/>
    </row>
    <row r="1211" ht="15">
      <c r="A1211" s="130"/>
    </row>
    <row r="1212" ht="15">
      <c r="A1212" s="130"/>
    </row>
    <row r="1213" ht="15">
      <c r="A1213" s="130"/>
    </row>
    <row r="1214" ht="15">
      <c r="A1214" s="130"/>
    </row>
    <row r="1215" ht="15">
      <c r="A1215" s="130"/>
    </row>
    <row r="1216" ht="15">
      <c r="A1216" s="130"/>
    </row>
    <row r="1217" ht="15">
      <c r="A1217" s="130"/>
    </row>
    <row r="1218" ht="15">
      <c r="A1218" s="130"/>
    </row>
    <row r="1219" ht="15">
      <c r="A1219" s="130"/>
    </row>
    <row r="1220" ht="15">
      <c r="A1220" s="130"/>
    </row>
    <row r="1221" ht="15">
      <c r="A1221" s="130"/>
    </row>
    <row r="1222" ht="15">
      <c r="A1222" s="130"/>
    </row>
    <row r="1223" ht="15">
      <c r="A1223" s="130"/>
    </row>
    <row r="1224" ht="15">
      <c r="A1224" s="130"/>
    </row>
    <row r="1225" ht="15">
      <c r="A1225" s="130"/>
    </row>
    <row r="1226" ht="15">
      <c r="A1226" s="130"/>
    </row>
    <row r="1227" ht="15">
      <c r="A1227" s="130"/>
    </row>
    <row r="1228" ht="15">
      <c r="A1228" s="130"/>
    </row>
    <row r="1229" ht="15">
      <c r="A1229" s="130"/>
    </row>
    <row r="1230" ht="15">
      <c r="A1230" s="130"/>
    </row>
    <row r="1231" ht="15">
      <c r="A1231" s="130"/>
    </row>
    <row r="1232" ht="15">
      <c r="A1232" s="130"/>
    </row>
    <row r="1233" ht="15">
      <c r="A1233" s="130"/>
    </row>
    <row r="1234" ht="15">
      <c r="A1234" s="130"/>
    </row>
    <row r="1235" ht="15">
      <c r="A1235" s="130"/>
    </row>
    <row r="1236" ht="15">
      <c r="A1236" s="130"/>
    </row>
    <row r="1237" ht="15">
      <c r="A1237" s="130"/>
    </row>
    <row r="1238" ht="15">
      <c r="A1238" s="130"/>
    </row>
    <row r="1239" ht="15">
      <c r="A1239" s="130"/>
    </row>
    <row r="1240" ht="15">
      <c r="A1240" s="130"/>
    </row>
    <row r="1241" ht="15">
      <c r="A1241" s="130"/>
    </row>
    <row r="1242" ht="15">
      <c r="A1242" s="130"/>
    </row>
    <row r="1243" ht="15">
      <c r="A1243" s="130"/>
    </row>
    <row r="1244" ht="15">
      <c r="A1244" s="130"/>
    </row>
    <row r="1245" ht="15">
      <c r="A1245" s="130"/>
    </row>
    <row r="1246" ht="15">
      <c r="A1246" s="130"/>
    </row>
    <row r="1247" ht="15">
      <c r="A1247" s="130"/>
    </row>
    <row r="1248" ht="15">
      <c r="A1248" s="130"/>
    </row>
    <row r="1249" ht="15">
      <c r="A1249" s="130"/>
    </row>
    <row r="1250" ht="15">
      <c r="A1250" s="130"/>
    </row>
    <row r="1251" ht="15">
      <c r="A1251" s="130"/>
    </row>
    <row r="1252" ht="15">
      <c r="A1252" s="130"/>
    </row>
    <row r="1253" ht="15">
      <c r="A1253" s="130"/>
    </row>
    <row r="1254" ht="15">
      <c r="A1254" s="130"/>
    </row>
    <row r="1255" ht="15">
      <c r="A1255" s="130"/>
    </row>
    <row r="1256" ht="15">
      <c r="A1256" s="130"/>
    </row>
    <row r="1257" ht="15">
      <c r="A1257" s="130"/>
    </row>
    <row r="1258" ht="15">
      <c r="A1258" s="130"/>
    </row>
    <row r="1259" ht="15">
      <c r="A1259" s="130"/>
    </row>
    <row r="1260" ht="15">
      <c r="A1260" s="130"/>
    </row>
    <row r="1261" ht="15">
      <c r="A1261" s="130"/>
    </row>
    <row r="1262" ht="15">
      <c r="A1262" s="130"/>
    </row>
    <row r="1263" ht="15">
      <c r="A1263" s="130"/>
    </row>
    <row r="1264" ht="15">
      <c r="A1264" s="130"/>
    </row>
    <row r="1265" ht="15">
      <c r="A1265" s="130"/>
    </row>
    <row r="1266" ht="15">
      <c r="A1266" s="130"/>
    </row>
    <row r="1267" ht="15">
      <c r="A1267" s="130"/>
    </row>
    <row r="1268" ht="15">
      <c r="A1268" s="130"/>
    </row>
    <row r="1269" ht="15">
      <c r="A1269" s="130"/>
    </row>
    <row r="1270" ht="15">
      <c r="A1270" s="130"/>
    </row>
    <row r="1271" ht="15">
      <c r="A1271" s="130"/>
    </row>
    <row r="1272" ht="15">
      <c r="A1272" s="130"/>
    </row>
    <row r="1273" ht="15">
      <c r="A1273" s="130"/>
    </row>
    <row r="1274" ht="15">
      <c r="A1274" s="130"/>
    </row>
    <row r="1275" ht="15">
      <c r="A1275" s="130"/>
    </row>
    <row r="1276" ht="15">
      <c r="A1276" s="130"/>
    </row>
    <row r="1277" ht="15">
      <c r="A1277" s="130"/>
    </row>
    <row r="1278" ht="15">
      <c r="A1278" s="130"/>
    </row>
    <row r="1279" ht="15">
      <c r="A1279" s="130"/>
    </row>
    <row r="1280" ht="15">
      <c r="A1280" s="130"/>
    </row>
    <row r="1281" ht="15">
      <c r="A1281" s="130"/>
    </row>
    <row r="1282" ht="15">
      <c r="A1282" s="130"/>
    </row>
    <row r="1283" ht="15">
      <c r="A1283" s="130"/>
    </row>
    <row r="1284" ht="15">
      <c r="A1284" s="130"/>
    </row>
    <row r="1285" ht="15">
      <c r="A1285" s="130"/>
    </row>
    <row r="1286" ht="15">
      <c r="A1286" s="130"/>
    </row>
    <row r="1287" ht="15">
      <c r="A1287" s="130"/>
    </row>
    <row r="1288" ht="15">
      <c r="A1288" s="130"/>
    </row>
    <row r="1289" ht="15">
      <c r="A1289" s="130"/>
    </row>
    <row r="1290" ht="15">
      <c r="A1290" s="130"/>
    </row>
    <row r="1291" ht="15">
      <c r="A1291" s="130"/>
    </row>
    <row r="1292" ht="15">
      <c r="A1292" s="130"/>
    </row>
    <row r="1293" ht="15">
      <c r="A1293" s="130"/>
    </row>
    <row r="1294" ht="15">
      <c r="A1294" s="130"/>
    </row>
    <row r="1295" ht="15">
      <c r="A1295" s="130"/>
    </row>
    <row r="1296" ht="15">
      <c r="A1296" s="130"/>
    </row>
    <row r="1297" ht="15">
      <c r="A1297" s="130"/>
    </row>
    <row r="1298" ht="15">
      <c r="A1298" s="130"/>
    </row>
    <row r="1299" ht="15">
      <c r="A1299" s="130"/>
    </row>
    <row r="1300" ht="15">
      <c r="A1300" s="130"/>
    </row>
    <row r="1301" ht="15">
      <c r="A1301" s="130"/>
    </row>
    <row r="1302" ht="15">
      <c r="A1302" s="130"/>
    </row>
    <row r="1303" ht="15">
      <c r="A1303" s="130"/>
    </row>
    <row r="1304" ht="15">
      <c r="A1304" s="130"/>
    </row>
    <row r="1305" ht="15">
      <c r="A1305" s="130"/>
    </row>
    <row r="1306" ht="15">
      <c r="A1306" s="130"/>
    </row>
    <row r="1307" ht="15">
      <c r="A1307" s="130"/>
    </row>
    <row r="1308" ht="15">
      <c r="A1308" s="130"/>
    </row>
    <row r="1309" ht="15">
      <c r="A1309" s="130"/>
    </row>
    <row r="1310" ht="15">
      <c r="A1310" s="130"/>
    </row>
    <row r="1311" ht="15">
      <c r="A1311" s="130"/>
    </row>
    <row r="1312" ht="15">
      <c r="A1312" s="130"/>
    </row>
    <row r="1313" ht="15">
      <c r="A1313" s="130"/>
    </row>
    <row r="1314" ht="15">
      <c r="A1314" s="130"/>
    </row>
    <row r="1315" ht="15">
      <c r="A1315" s="130"/>
    </row>
    <row r="1316" ht="15">
      <c r="A1316" s="130"/>
    </row>
    <row r="1317" ht="15">
      <c r="A1317" s="130"/>
    </row>
    <row r="1318" ht="15">
      <c r="A1318" s="130"/>
    </row>
    <row r="1319" ht="15">
      <c r="A1319" s="130"/>
    </row>
    <row r="1320" ht="15">
      <c r="A1320" s="130"/>
    </row>
    <row r="1321" ht="15">
      <c r="A1321" s="130"/>
    </row>
    <row r="1322" ht="15">
      <c r="A1322" s="130"/>
    </row>
    <row r="1323" ht="15">
      <c r="A1323" s="130"/>
    </row>
    <row r="1324" ht="15">
      <c r="A1324" s="130"/>
    </row>
    <row r="1325" ht="15">
      <c r="A1325" s="130"/>
    </row>
    <row r="1326" ht="15">
      <c r="A1326" s="130"/>
    </row>
    <row r="1327" ht="15">
      <c r="A1327" s="130"/>
    </row>
    <row r="1328" ht="15">
      <c r="A1328" s="130"/>
    </row>
    <row r="1329" ht="15">
      <c r="A1329" s="130"/>
    </row>
    <row r="1330" ht="15">
      <c r="A1330" s="130"/>
    </row>
    <row r="1331" ht="15">
      <c r="A1331" s="130"/>
    </row>
    <row r="1332" ht="15">
      <c r="A1332" s="130"/>
    </row>
    <row r="1333" ht="15">
      <c r="A1333" s="130"/>
    </row>
    <row r="1334" ht="15">
      <c r="A1334" s="130"/>
    </row>
    <row r="1335" ht="15">
      <c r="A1335" s="130"/>
    </row>
    <row r="1336" ht="15">
      <c r="A1336" s="130"/>
    </row>
    <row r="1337" ht="15">
      <c r="A1337" s="130"/>
    </row>
    <row r="1338" ht="15">
      <c r="A1338" s="130"/>
    </row>
    <row r="1339" ht="15">
      <c r="A1339" s="130"/>
    </row>
    <row r="1340" ht="15">
      <c r="A1340" s="130"/>
    </row>
    <row r="1341" ht="15">
      <c r="A1341" s="130"/>
    </row>
    <row r="1342" ht="15">
      <c r="A1342" s="130"/>
    </row>
    <row r="1343" ht="15">
      <c r="A1343" s="130"/>
    </row>
    <row r="1344" ht="15">
      <c r="A1344" s="130"/>
    </row>
    <row r="1345" ht="15">
      <c r="A1345" s="130"/>
    </row>
    <row r="1346" ht="15">
      <c r="A1346" s="130"/>
    </row>
    <row r="1347" ht="15">
      <c r="A1347" s="130"/>
    </row>
    <row r="1348" ht="15">
      <c r="A1348" s="130"/>
    </row>
    <row r="1349" ht="15">
      <c r="A1349" s="130"/>
    </row>
    <row r="1350" ht="15">
      <c r="A1350" s="130"/>
    </row>
    <row r="1351" ht="15">
      <c r="A1351" s="130"/>
    </row>
    <row r="1352" ht="15">
      <c r="A1352" s="130"/>
    </row>
    <row r="1353" ht="15">
      <c r="A1353" s="130"/>
    </row>
    <row r="1354" ht="15">
      <c r="A1354" s="130"/>
    </row>
    <row r="1355" ht="15">
      <c r="A1355" s="130"/>
    </row>
    <row r="1356" ht="15">
      <c r="A1356" s="130"/>
    </row>
    <row r="1357" ht="15">
      <c r="A1357" s="130"/>
    </row>
    <row r="1358" ht="15">
      <c r="A1358" s="130"/>
    </row>
    <row r="1359" ht="15">
      <c r="A1359" s="130"/>
    </row>
    <row r="1360" ht="15">
      <c r="A1360" s="130"/>
    </row>
    <row r="1361" ht="15">
      <c r="A1361" s="130"/>
    </row>
    <row r="1362" ht="15">
      <c r="A1362" s="130"/>
    </row>
    <row r="1363" ht="15">
      <c r="A1363" s="130"/>
    </row>
    <row r="1364" ht="15">
      <c r="A1364" s="130"/>
    </row>
    <row r="1365" ht="15">
      <c r="A1365" s="130"/>
    </row>
    <row r="1366" ht="15">
      <c r="A1366" s="130"/>
    </row>
    <row r="1367" ht="15">
      <c r="A1367" s="130"/>
    </row>
    <row r="1368" ht="15">
      <c r="A1368" s="130"/>
    </row>
    <row r="1369" ht="15">
      <c r="A1369" s="130"/>
    </row>
    <row r="1370" ht="15">
      <c r="A1370" s="130"/>
    </row>
    <row r="1371" ht="15">
      <c r="A1371" s="130"/>
    </row>
    <row r="1372" ht="15">
      <c r="A1372" s="130"/>
    </row>
    <row r="1373" ht="15">
      <c r="A1373" s="130"/>
    </row>
    <row r="1374" ht="15">
      <c r="A1374" s="130"/>
    </row>
    <row r="1375" ht="15">
      <c r="A1375" s="130"/>
    </row>
    <row r="1376" ht="15">
      <c r="A1376" s="130"/>
    </row>
    <row r="1377" ht="15">
      <c r="A1377" s="130"/>
    </row>
    <row r="1378" ht="15">
      <c r="A1378" s="130"/>
    </row>
    <row r="1379" ht="15">
      <c r="A1379" s="130"/>
    </row>
    <row r="1380" ht="15">
      <c r="A1380" s="130"/>
    </row>
    <row r="1381" ht="15">
      <c r="A1381" s="130"/>
    </row>
    <row r="1382" ht="15">
      <c r="A1382" s="130"/>
    </row>
    <row r="1383" ht="15">
      <c r="A1383" s="130"/>
    </row>
    <row r="1384" ht="15">
      <c r="A1384" s="130"/>
    </row>
    <row r="1385" ht="15">
      <c r="A1385" s="130"/>
    </row>
    <row r="1386" ht="15">
      <c r="A1386" s="130"/>
    </row>
    <row r="1387" ht="15">
      <c r="A1387" s="130"/>
    </row>
    <row r="1388" ht="15">
      <c r="A1388" s="130"/>
    </row>
    <row r="1389" ht="15">
      <c r="A1389" s="130"/>
    </row>
    <row r="1390" ht="15">
      <c r="A1390" s="130"/>
    </row>
    <row r="1391" ht="15">
      <c r="A1391" s="130"/>
    </row>
    <row r="1392" ht="15">
      <c r="A1392" s="130"/>
    </row>
    <row r="1393" ht="15">
      <c r="A1393" s="130"/>
    </row>
    <row r="1394" ht="15">
      <c r="A1394" s="130"/>
    </row>
    <row r="1395" ht="15">
      <c r="A1395" s="130"/>
    </row>
    <row r="1396" ht="15">
      <c r="A1396" s="130"/>
    </row>
    <row r="1397" ht="15">
      <c r="A1397" s="130"/>
    </row>
    <row r="1398" ht="15">
      <c r="A1398" s="130"/>
    </row>
    <row r="1399" ht="15">
      <c r="A1399" s="130"/>
    </row>
    <row r="1400" ht="15">
      <c r="A1400" s="130"/>
    </row>
    <row r="1401" ht="15">
      <c r="A1401" s="130"/>
    </row>
    <row r="1402" ht="15">
      <c r="A1402" s="130"/>
    </row>
    <row r="1403" ht="15">
      <c r="A1403" s="130"/>
    </row>
    <row r="1404" ht="15">
      <c r="A1404" s="130"/>
    </row>
    <row r="1405" ht="15">
      <c r="A1405" s="130"/>
    </row>
    <row r="1406" ht="15">
      <c r="A1406" s="130"/>
    </row>
    <row r="1407" ht="15">
      <c r="A1407" s="130"/>
    </row>
    <row r="1408" ht="15">
      <c r="A1408" s="130"/>
    </row>
    <row r="1409" ht="15">
      <c r="A1409" s="130"/>
    </row>
    <row r="1410" ht="15">
      <c r="A1410" s="130"/>
    </row>
    <row r="1411" ht="15">
      <c r="A1411" s="130"/>
    </row>
    <row r="1412" ht="15">
      <c r="A1412" s="130"/>
    </row>
    <row r="1413" ht="15">
      <c r="A1413" s="130"/>
    </row>
    <row r="1414" ht="15">
      <c r="A1414" s="130"/>
    </row>
    <row r="1415" ht="15">
      <c r="A1415" s="130"/>
    </row>
    <row r="1416" ht="15">
      <c r="A1416" s="130"/>
    </row>
    <row r="1417" ht="15">
      <c r="A1417" s="130"/>
    </row>
    <row r="1418" ht="15">
      <c r="A1418" s="130"/>
    </row>
    <row r="1419" ht="15">
      <c r="A1419" s="130"/>
    </row>
    <row r="1420" ht="15">
      <c r="A1420" s="130"/>
    </row>
    <row r="1421" ht="15">
      <c r="A1421" s="130"/>
    </row>
    <row r="1422" ht="15">
      <c r="A1422" s="130"/>
    </row>
    <row r="1423" ht="15">
      <c r="A1423" s="130"/>
    </row>
    <row r="1424" ht="15">
      <c r="A1424" s="130"/>
    </row>
    <row r="1425" ht="15">
      <c r="A1425" s="130"/>
    </row>
    <row r="1426" ht="15">
      <c r="A1426" s="130"/>
    </row>
    <row r="1427" ht="15">
      <c r="A1427" s="130"/>
    </row>
    <row r="1428" ht="15">
      <c r="A1428" s="130"/>
    </row>
    <row r="1429" ht="15">
      <c r="A1429" s="130"/>
    </row>
    <row r="1430" ht="15">
      <c r="A1430" s="130"/>
    </row>
    <row r="1431" ht="15">
      <c r="A1431" s="130"/>
    </row>
    <row r="1432" ht="15">
      <c r="A1432" s="130"/>
    </row>
    <row r="1433" ht="15">
      <c r="A1433" s="130"/>
    </row>
    <row r="1434" ht="15">
      <c r="A1434" s="130"/>
    </row>
    <row r="1435" ht="15">
      <c r="A1435" s="130"/>
    </row>
    <row r="1436" ht="15">
      <c r="A1436" s="130"/>
    </row>
    <row r="1437" ht="15">
      <c r="A1437" s="130"/>
    </row>
    <row r="1438" ht="15">
      <c r="A1438" s="130"/>
    </row>
    <row r="1439" ht="15">
      <c r="A1439" s="130"/>
    </row>
    <row r="1440" ht="15">
      <c r="A1440" s="130"/>
    </row>
    <row r="1441" ht="15">
      <c r="A1441" s="130"/>
    </row>
    <row r="1442" ht="15">
      <c r="A1442" s="130"/>
    </row>
    <row r="1443" ht="15">
      <c r="A1443" s="130"/>
    </row>
    <row r="1444" ht="15">
      <c r="A1444" s="130"/>
    </row>
    <row r="1445" ht="15">
      <c r="A1445" s="130"/>
    </row>
    <row r="1446" ht="15">
      <c r="A1446" s="130"/>
    </row>
    <row r="1447" ht="15">
      <c r="A1447" s="130"/>
    </row>
    <row r="1448" ht="15">
      <c r="A1448" s="130"/>
    </row>
    <row r="1449" ht="15">
      <c r="A1449" s="130"/>
    </row>
    <row r="1450" ht="15">
      <c r="A1450" s="130"/>
    </row>
    <row r="1451" ht="15">
      <c r="A1451" s="130"/>
    </row>
    <row r="1452" ht="15">
      <c r="A1452" s="130"/>
    </row>
    <row r="1453" ht="15">
      <c r="A1453" s="130"/>
    </row>
    <row r="1454" ht="15">
      <c r="A1454" s="130"/>
    </row>
    <row r="1455" ht="15">
      <c r="A1455" s="130"/>
    </row>
    <row r="1456" ht="15">
      <c r="A1456" s="130"/>
    </row>
    <row r="1457" ht="15">
      <c r="A1457" s="130"/>
    </row>
    <row r="1458" ht="15">
      <c r="A1458" s="130"/>
    </row>
    <row r="1459" ht="15">
      <c r="A1459" s="130"/>
    </row>
    <row r="1460" ht="15">
      <c r="A1460" s="130"/>
    </row>
    <row r="1461" ht="15">
      <c r="A1461" s="130"/>
    </row>
    <row r="1462" ht="15">
      <c r="A1462" s="130"/>
    </row>
    <row r="1463" ht="15">
      <c r="A1463" s="130"/>
    </row>
    <row r="1464" ht="15">
      <c r="A1464" s="130"/>
    </row>
    <row r="1465" ht="15">
      <c r="A1465" s="130"/>
    </row>
    <row r="1466" ht="15">
      <c r="A1466" s="130"/>
    </row>
    <row r="1467" ht="15">
      <c r="A1467" s="130"/>
    </row>
    <row r="1468" ht="15">
      <c r="A1468" s="130"/>
    </row>
    <row r="1469" ht="15">
      <c r="A1469" s="130"/>
    </row>
    <row r="1470" ht="15">
      <c r="A1470" s="130"/>
    </row>
    <row r="1471" ht="15">
      <c r="A1471" s="130"/>
    </row>
    <row r="1472" ht="15">
      <c r="A1472" s="130"/>
    </row>
    <row r="1473" ht="15">
      <c r="A1473" s="130"/>
    </row>
    <row r="1474" ht="15">
      <c r="A1474" s="130"/>
    </row>
    <row r="1475" ht="15">
      <c r="A1475" s="130"/>
    </row>
    <row r="1476" ht="15">
      <c r="A1476" s="130"/>
    </row>
    <row r="1477" ht="15">
      <c r="A1477" s="130"/>
    </row>
    <row r="1478" ht="15">
      <c r="A1478" s="130"/>
    </row>
    <row r="1479" ht="15">
      <c r="A1479" s="130"/>
    </row>
    <row r="1480" ht="15">
      <c r="A1480" s="130"/>
    </row>
    <row r="1481" ht="15">
      <c r="A1481" s="130"/>
    </row>
    <row r="1482" ht="15">
      <c r="A1482" s="130"/>
    </row>
    <row r="1483" ht="15">
      <c r="A1483" s="130"/>
    </row>
    <row r="1484" ht="15">
      <c r="A1484" s="130"/>
    </row>
    <row r="1485" ht="15">
      <c r="A1485" s="130"/>
    </row>
    <row r="1486" ht="15">
      <c r="A1486" s="130"/>
    </row>
    <row r="1487" ht="15">
      <c r="A1487" s="130"/>
    </row>
    <row r="1488" ht="15">
      <c r="A1488" s="130"/>
    </row>
    <row r="1489" ht="15">
      <c r="A1489" s="130"/>
    </row>
    <row r="1490" ht="15">
      <c r="A1490" s="130"/>
    </row>
    <row r="1491" ht="15">
      <c r="A1491" s="130"/>
    </row>
    <row r="1492" ht="15">
      <c r="A1492" s="130"/>
    </row>
    <row r="1493" ht="15">
      <c r="A1493" s="130"/>
    </row>
    <row r="1494" ht="15">
      <c r="A1494" s="130"/>
    </row>
    <row r="1495" ht="15">
      <c r="A1495" s="130"/>
    </row>
    <row r="1496" ht="15">
      <c r="A1496" s="130"/>
    </row>
    <row r="1497" ht="15">
      <c r="A1497" s="130"/>
    </row>
    <row r="1498" ht="15">
      <c r="A1498" s="130"/>
    </row>
    <row r="1499" ht="15">
      <c r="A1499" s="130"/>
    </row>
    <row r="1500" ht="15">
      <c r="A1500" s="130"/>
    </row>
    <row r="1501" ht="15">
      <c r="A1501" s="130"/>
    </row>
    <row r="1502" ht="15">
      <c r="A1502" s="130"/>
    </row>
    <row r="1503" ht="15">
      <c r="A1503" s="130"/>
    </row>
    <row r="1504" ht="15">
      <c r="A1504" s="130"/>
    </row>
    <row r="1505" ht="15">
      <c r="A1505" s="130"/>
    </row>
    <row r="1506" ht="15">
      <c r="A1506" s="130"/>
    </row>
    <row r="1507" ht="15">
      <c r="A1507" s="130"/>
    </row>
    <row r="1508" ht="15">
      <c r="A1508" s="130"/>
    </row>
    <row r="1509" ht="15">
      <c r="A1509" s="130"/>
    </row>
    <row r="1510" ht="15">
      <c r="A1510" s="130"/>
    </row>
    <row r="1511" ht="15">
      <c r="A1511" s="130"/>
    </row>
    <row r="1512" ht="15">
      <c r="A1512" s="130"/>
    </row>
    <row r="1513" ht="15">
      <c r="A1513" s="130"/>
    </row>
    <row r="1514" ht="15">
      <c r="A1514" s="130"/>
    </row>
    <row r="1515" ht="15">
      <c r="A1515" s="130"/>
    </row>
    <row r="1516" ht="15">
      <c r="A1516" s="130"/>
    </row>
    <row r="1517" ht="15">
      <c r="A1517" s="130"/>
    </row>
    <row r="1518" ht="15">
      <c r="A1518" s="130"/>
    </row>
    <row r="1519" ht="15">
      <c r="A1519" s="130"/>
    </row>
    <row r="1520" ht="15">
      <c r="A1520" s="130"/>
    </row>
    <row r="1521" ht="15">
      <c r="A1521" s="130"/>
    </row>
    <row r="1522" ht="15">
      <c r="A1522" s="130"/>
    </row>
    <row r="1523" ht="15">
      <c r="A1523" s="130"/>
    </row>
    <row r="1524" ht="15">
      <c r="A1524" s="130"/>
    </row>
    <row r="1525" ht="15">
      <c r="A1525" s="130"/>
    </row>
    <row r="1526" ht="15">
      <c r="A1526" s="130"/>
    </row>
    <row r="1527" ht="15">
      <c r="A1527" s="130"/>
    </row>
    <row r="1528" ht="15">
      <c r="A1528" s="130"/>
    </row>
    <row r="1529" ht="15">
      <c r="A1529" s="130"/>
    </row>
    <row r="1530" ht="15">
      <c r="A1530" s="130"/>
    </row>
    <row r="1531" ht="15">
      <c r="A1531" s="130"/>
    </row>
    <row r="1532" ht="15">
      <c r="A1532" s="130"/>
    </row>
    <row r="1533" ht="15">
      <c r="A1533" s="130"/>
    </row>
    <row r="1534" ht="15">
      <c r="A1534" s="130"/>
    </row>
    <row r="1535" ht="15">
      <c r="A1535" s="130"/>
    </row>
    <row r="1536" ht="15">
      <c r="A1536" s="130"/>
    </row>
    <row r="1537" ht="15">
      <c r="A1537" s="130"/>
    </row>
    <row r="1538" ht="15">
      <c r="A1538" s="130"/>
    </row>
    <row r="1539" ht="15">
      <c r="A1539" s="130"/>
    </row>
    <row r="1540" ht="15">
      <c r="A1540" s="130"/>
    </row>
    <row r="1541" ht="15">
      <c r="A1541" s="130"/>
    </row>
    <row r="1542" ht="15">
      <c r="A1542" s="130"/>
    </row>
    <row r="1543" ht="15">
      <c r="A1543" s="130"/>
    </row>
    <row r="1544" ht="15">
      <c r="A1544" s="130"/>
    </row>
    <row r="1545" ht="15">
      <c r="A1545" s="130"/>
    </row>
    <row r="1546" ht="15">
      <c r="A1546" s="130"/>
    </row>
    <row r="1547" ht="15">
      <c r="A1547" s="130"/>
    </row>
    <row r="1548" ht="15">
      <c r="A1548" s="130"/>
    </row>
    <row r="1549" ht="15">
      <c r="A1549" s="130"/>
    </row>
    <row r="1550" ht="15">
      <c r="A1550" s="130"/>
    </row>
    <row r="1551" ht="15">
      <c r="A1551" s="130"/>
    </row>
    <row r="1552" ht="15">
      <c r="A1552" s="130"/>
    </row>
    <row r="1553" ht="15">
      <c r="A1553" s="130"/>
    </row>
    <row r="1554" ht="15">
      <c r="A1554" s="130"/>
    </row>
    <row r="1555" ht="15">
      <c r="A1555" s="130"/>
    </row>
    <row r="1556" ht="15">
      <c r="A1556" s="130"/>
    </row>
    <row r="1557" ht="15">
      <c r="A1557" s="130"/>
    </row>
    <row r="1558" ht="15">
      <c r="A1558" s="130"/>
    </row>
    <row r="1559" ht="15">
      <c r="A1559" s="130"/>
    </row>
    <row r="1560" ht="15">
      <c r="A1560" s="130"/>
    </row>
    <row r="1561" ht="15">
      <c r="A1561" s="130"/>
    </row>
    <row r="1562" ht="15">
      <c r="A1562" s="130"/>
    </row>
    <row r="1563" ht="15">
      <c r="A1563" s="130"/>
    </row>
    <row r="1564" ht="15">
      <c r="A1564" s="130"/>
    </row>
    <row r="1565" ht="15">
      <c r="A1565" s="130"/>
    </row>
    <row r="1566" ht="15">
      <c r="A1566" s="130"/>
    </row>
    <row r="1567" ht="15">
      <c r="A1567" s="130"/>
    </row>
    <row r="1568" ht="15">
      <c r="A1568" s="130"/>
    </row>
    <row r="1569" ht="15">
      <c r="A1569" s="130"/>
    </row>
    <row r="1570" ht="15">
      <c r="A1570" s="130"/>
    </row>
    <row r="1571" ht="15">
      <c r="A1571" s="130"/>
    </row>
    <row r="1572" ht="15">
      <c r="A1572" s="130"/>
    </row>
    <row r="1573" ht="15">
      <c r="A1573" s="130"/>
    </row>
    <row r="1574" ht="15">
      <c r="A1574" s="130"/>
    </row>
    <row r="1575" ht="15">
      <c r="A1575" s="130"/>
    </row>
    <row r="1576" ht="15">
      <c r="A1576" s="130"/>
    </row>
    <row r="1577" ht="15">
      <c r="A1577" s="130"/>
    </row>
    <row r="1578" ht="15">
      <c r="A1578" s="130"/>
    </row>
    <row r="1579" ht="15">
      <c r="A1579" s="130"/>
    </row>
    <row r="1580" ht="15">
      <c r="A1580" s="130"/>
    </row>
    <row r="1581" ht="15">
      <c r="A1581" s="130"/>
    </row>
    <row r="1582" ht="15">
      <c r="A1582" s="130"/>
    </row>
    <row r="1583" ht="15">
      <c r="A1583" s="130"/>
    </row>
    <row r="1584" ht="15">
      <c r="A1584" s="130"/>
    </row>
    <row r="1585" ht="15">
      <c r="A1585" s="130"/>
    </row>
    <row r="1586" ht="15">
      <c r="A1586" s="130"/>
    </row>
    <row r="1587" ht="15">
      <c r="A1587" s="130"/>
    </row>
    <row r="1588" ht="15">
      <c r="A1588" s="130"/>
    </row>
    <row r="1589" ht="15">
      <c r="A1589" s="130"/>
    </row>
    <row r="1590" ht="15">
      <c r="A1590" s="130"/>
    </row>
    <row r="1591" ht="15">
      <c r="A1591" s="130"/>
    </row>
    <row r="1592" ht="15">
      <c r="A1592" s="130"/>
    </row>
    <row r="1593" ht="15">
      <c r="A1593" s="130"/>
    </row>
    <row r="1594" ht="15">
      <c r="A1594" s="130"/>
    </row>
    <row r="1595" ht="15">
      <c r="A1595" s="130"/>
    </row>
    <row r="1596" ht="15">
      <c r="A1596" s="130"/>
    </row>
    <row r="1597" ht="15">
      <c r="A1597" s="130"/>
    </row>
    <row r="1598" ht="15">
      <c r="A1598" s="130"/>
    </row>
    <row r="1599" ht="15">
      <c r="A1599" s="130"/>
    </row>
    <row r="1600" ht="15">
      <c r="A1600" s="130"/>
    </row>
    <row r="1601" ht="15">
      <c r="A1601" s="130"/>
    </row>
    <row r="1602" ht="15">
      <c r="A1602" s="130"/>
    </row>
    <row r="1603" ht="15">
      <c r="A1603" s="130"/>
    </row>
    <row r="1604" ht="15">
      <c r="A1604" s="130"/>
    </row>
    <row r="1605" ht="15">
      <c r="A1605" s="130"/>
    </row>
    <row r="1606" ht="15">
      <c r="A1606" s="130"/>
    </row>
    <row r="1607" ht="15">
      <c r="A1607" s="130"/>
    </row>
    <row r="1608" ht="15">
      <c r="A1608" s="130"/>
    </row>
    <row r="1609" ht="15">
      <c r="A1609" s="130"/>
    </row>
    <row r="1610" ht="15">
      <c r="A1610" s="130"/>
    </row>
    <row r="1611" ht="15">
      <c r="A1611" s="130"/>
    </row>
    <row r="1612" ht="15">
      <c r="A1612" s="130"/>
    </row>
    <row r="1613" ht="15">
      <c r="A1613" s="130"/>
    </row>
    <row r="1614" ht="15">
      <c r="A1614" s="130"/>
    </row>
    <row r="1615" ht="15">
      <c r="A1615" s="130"/>
    </row>
    <row r="1616" ht="15">
      <c r="A1616" s="130"/>
    </row>
    <row r="1617" ht="15">
      <c r="A1617" s="130"/>
    </row>
    <row r="1618" ht="15">
      <c r="A1618" s="130"/>
    </row>
    <row r="1619" ht="15">
      <c r="A1619" s="130"/>
    </row>
    <row r="1620" ht="15">
      <c r="A1620" s="130"/>
    </row>
    <row r="1621" ht="15">
      <c r="A1621" s="130"/>
    </row>
    <row r="1622" ht="15">
      <c r="A1622" s="130"/>
    </row>
    <row r="1623" ht="15">
      <c r="A1623" s="130"/>
    </row>
    <row r="1624" ht="15">
      <c r="A1624" s="130"/>
    </row>
    <row r="1625" ht="15">
      <c r="A1625" s="130"/>
    </row>
    <row r="1626" ht="15">
      <c r="A1626" s="130"/>
    </row>
    <row r="1627" ht="15">
      <c r="A1627" s="130"/>
    </row>
    <row r="1628" ht="15">
      <c r="A1628" s="130"/>
    </row>
    <row r="1629" ht="15">
      <c r="A1629" s="130"/>
    </row>
    <row r="1630" ht="15">
      <c r="A1630" s="130"/>
    </row>
    <row r="1631" ht="15">
      <c r="A1631" s="130"/>
    </row>
    <row r="1632" ht="15">
      <c r="A1632" s="130"/>
    </row>
    <row r="1633" ht="15">
      <c r="A1633" s="130"/>
    </row>
    <row r="1634" ht="15">
      <c r="A1634" s="130"/>
    </row>
    <row r="1635" ht="15">
      <c r="A1635" s="130"/>
    </row>
    <row r="1636" ht="15">
      <c r="A1636" s="130"/>
    </row>
    <row r="1637" ht="15">
      <c r="A1637" s="130"/>
    </row>
    <row r="1638" ht="15">
      <c r="A1638" s="130"/>
    </row>
    <row r="1639" ht="15">
      <c r="A1639" s="130"/>
    </row>
    <row r="1640" ht="15">
      <c r="A1640" s="130"/>
    </row>
    <row r="1641" ht="15">
      <c r="A1641" s="130"/>
    </row>
    <row r="1642" ht="15">
      <c r="A1642" s="130"/>
    </row>
    <row r="1643" ht="15">
      <c r="A1643" s="130"/>
    </row>
    <row r="1644" ht="15">
      <c r="A1644" s="130"/>
    </row>
    <row r="1645" ht="15">
      <c r="A1645" s="130"/>
    </row>
    <row r="1646" ht="15">
      <c r="A1646" s="130"/>
    </row>
    <row r="1647" ht="15">
      <c r="A1647" s="130"/>
    </row>
    <row r="1648" ht="15">
      <c r="A1648" s="130"/>
    </row>
    <row r="1649" ht="15">
      <c r="A1649" s="130"/>
    </row>
    <row r="1650" ht="15">
      <c r="A1650" s="130"/>
    </row>
    <row r="1651" ht="15">
      <c r="A1651" s="130"/>
    </row>
    <row r="1652" ht="15">
      <c r="A1652" s="130"/>
    </row>
    <row r="1653" ht="15">
      <c r="A1653" s="130"/>
    </row>
    <row r="1654" ht="15">
      <c r="A1654" s="130"/>
    </row>
    <row r="1655" ht="15">
      <c r="A1655" s="130"/>
    </row>
    <row r="1656" ht="15">
      <c r="A1656" s="130"/>
    </row>
    <row r="1657" ht="15">
      <c r="A1657" s="130"/>
    </row>
    <row r="1658" ht="15">
      <c r="A1658" s="130"/>
    </row>
    <row r="1659" ht="15">
      <c r="A1659" s="130"/>
    </row>
    <row r="1660" ht="15">
      <c r="A1660" s="130"/>
    </row>
    <row r="1661" ht="15">
      <c r="A1661" s="130"/>
    </row>
    <row r="1662" ht="15">
      <c r="A1662" s="130"/>
    </row>
    <row r="1663" ht="15">
      <c r="A1663" s="130"/>
    </row>
    <row r="1664" ht="15">
      <c r="A1664" s="130"/>
    </row>
    <row r="1665" ht="15">
      <c r="A1665" s="130"/>
    </row>
    <row r="1666" ht="15">
      <c r="A1666" s="130"/>
    </row>
    <row r="1667" ht="15">
      <c r="A1667" s="130"/>
    </row>
    <row r="1668" ht="15">
      <c r="A1668" s="130"/>
    </row>
    <row r="1669" ht="15">
      <c r="A1669" s="130"/>
    </row>
    <row r="1670" ht="15">
      <c r="A1670" s="130"/>
    </row>
    <row r="1671" ht="15">
      <c r="A1671" s="130"/>
    </row>
    <row r="1672" ht="15">
      <c r="A1672" s="130"/>
    </row>
    <row r="1673" ht="15">
      <c r="A1673" s="130"/>
    </row>
    <row r="1674" ht="15">
      <c r="A1674" s="130"/>
    </row>
    <row r="1675" ht="15">
      <c r="A1675" s="130"/>
    </row>
    <row r="1676" ht="15">
      <c r="A1676" s="130"/>
    </row>
    <row r="1677" ht="15">
      <c r="A1677" s="130"/>
    </row>
    <row r="1678" ht="15">
      <c r="A1678" s="130"/>
    </row>
    <row r="1679" ht="15">
      <c r="A1679" s="130"/>
    </row>
    <row r="1680" ht="15">
      <c r="A1680" s="130"/>
    </row>
    <row r="1681" ht="15">
      <c r="A1681" s="130"/>
    </row>
    <row r="1682" ht="15">
      <c r="A1682" s="130"/>
    </row>
    <row r="1683" ht="15">
      <c r="A1683" s="130"/>
    </row>
    <row r="1684" ht="15">
      <c r="A1684" s="130"/>
    </row>
    <row r="1685" ht="15">
      <c r="A1685" s="130"/>
    </row>
    <row r="1686" ht="15">
      <c r="A1686" s="130"/>
    </row>
    <row r="1687" ht="15">
      <c r="A1687" s="130"/>
    </row>
    <row r="1688" ht="15">
      <c r="A1688" s="130"/>
    </row>
    <row r="1689" ht="15">
      <c r="A1689" s="130"/>
    </row>
    <row r="1690" ht="15">
      <c r="A1690" s="130"/>
    </row>
    <row r="1691" ht="15">
      <c r="A1691" s="130"/>
    </row>
    <row r="1692" ht="15">
      <c r="A1692" s="130"/>
    </row>
    <row r="1693" ht="15">
      <c r="A1693" s="130"/>
    </row>
    <row r="1694" ht="15">
      <c r="A1694" s="130"/>
    </row>
    <row r="1695" ht="15">
      <c r="A1695" s="130"/>
    </row>
    <row r="1696" ht="15">
      <c r="A1696" s="130"/>
    </row>
    <row r="1697" ht="15">
      <c r="A1697" s="130"/>
    </row>
    <row r="1698" ht="15">
      <c r="A1698" s="130"/>
    </row>
    <row r="1699" ht="15">
      <c r="A1699" s="130"/>
    </row>
    <row r="1700" ht="15">
      <c r="A1700" s="130"/>
    </row>
    <row r="1701" ht="15">
      <c r="A1701" s="130"/>
    </row>
    <row r="1702" ht="15">
      <c r="A1702" s="130"/>
    </row>
    <row r="1703" ht="15">
      <c r="A1703" s="130"/>
    </row>
    <row r="1704" ht="15">
      <c r="A1704" s="130"/>
    </row>
    <row r="1705" ht="15">
      <c r="A1705" s="130"/>
    </row>
    <row r="1706" ht="15">
      <c r="A1706" s="130"/>
    </row>
    <row r="1707" ht="15">
      <c r="A1707" s="130"/>
    </row>
    <row r="1708" ht="15">
      <c r="A1708" s="130"/>
    </row>
    <row r="1709" ht="15">
      <c r="A1709" s="130"/>
    </row>
    <row r="1710" ht="15">
      <c r="A1710" s="130"/>
    </row>
    <row r="1711" ht="15">
      <c r="A1711" s="130"/>
    </row>
    <row r="1712" ht="15">
      <c r="A1712" s="130"/>
    </row>
    <row r="1713" ht="15">
      <c r="A1713" s="130"/>
    </row>
    <row r="1714" ht="15">
      <c r="A1714" s="130"/>
    </row>
    <row r="1715" ht="15">
      <c r="A1715" s="130"/>
    </row>
    <row r="1716" ht="15">
      <c r="A1716" s="130"/>
    </row>
    <row r="1717" ht="15">
      <c r="A1717" s="130"/>
    </row>
    <row r="1718" ht="15">
      <c r="A1718" s="130"/>
    </row>
    <row r="1719" ht="15">
      <c r="A1719" s="130"/>
    </row>
    <row r="1720" ht="15">
      <c r="A1720" s="130"/>
    </row>
    <row r="1721" ht="15">
      <c r="A1721" s="130"/>
    </row>
    <row r="1722" ht="15">
      <c r="A1722" s="130"/>
    </row>
    <row r="1723" ht="15">
      <c r="A1723" s="130"/>
    </row>
    <row r="1724" ht="15">
      <c r="A1724" s="130"/>
    </row>
    <row r="1725" ht="15">
      <c r="A1725" s="130"/>
    </row>
    <row r="1726" ht="15">
      <c r="A1726" s="130"/>
    </row>
    <row r="1727" ht="15">
      <c r="A1727" s="130"/>
    </row>
    <row r="1728" ht="15">
      <c r="A1728" s="130"/>
    </row>
    <row r="1729" ht="15">
      <c r="A1729" s="130"/>
    </row>
    <row r="1730" ht="15">
      <c r="A1730" s="130"/>
    </row>
    <row r="1731" ht="15">
      <c r="A1731" s="130"/>
    </row>
    <row r="1732" ht="15">
      <c r="A1732" s="130"/>
    </row>
    <row r="1733" ht="15">
      <c r="A1733" s="130"/>
    </row>
    <row r="1734" ht="15">
      <c r="A1734" s="130"/>
    </row>
    <row r="1735" ht="15">
      <c r="A1735" s="130"/>
    </row>
    <row r="1736" ht="15">
      <c r="A1736" s="130"/>
    </row>
    <row r="1737" ht="15">
      <c r="A1737" s="130"/>
    </row>
    <row r="1738" ht="15">
      <c r="A1738" s="130"/>
    </row>
    <row r="1739" ht="15">
      <c r="A1739" s="130"/>
    </row>
    <row r="1740" ht="15">
      <c r="A1740" s="130"/>
    </row>
    <row r="1741" ht="15">
      <c r="A1741" s="130"/>
    </row>
    <row r="1742" ht="15">
      <c r="A1742" s="130"/>
    </row>
    <row r="1743" ht="15">
      <c r="A1743" s="130"/>
    </row>
    <row r="1744" ht="15">
      <c r="A1744" s="130"/>
    </row>
    <row r="1745" ht="15">
      <c r="A1745" s="130"/>
    </row>
    <row r="1746" ht="15">
      <c r="A1746" s="130"/>
    </row>
    <row r="1747" ht="15">
      <c r="A1747" s="130"/>
    </row>
    <row r="1748" ht="15">
      <c r="A1748" s="130"/>
    </row>
    <row r="1749" ht="15">
      <c r="A1749" s="130"/>
    </row>
    <row r="1750" ht="15">
      <c r="A1750" s="130"/>
    </row>
    <row r="1751" ht="15">
      <c r="A1751" s="130"/>
    </row>
    <row r="1752" ht="15">
      <c r="A1752" s="130"/>
    </row>
    <row r="1753" ht="15">
      <c r="A1753" s="130"/>
    </row>
    <row r="1754" ht="15">
      <c r="A1754" s="130"/>
    </row>
    <row r="1755" ht="15">
      <c r="A1755" s="130"/>
    </row>
    <row r="1756" ht="15">
      <c r="A1756" s="130"/>
    </row>
    <row r="1757" ht="15">
      <c r="A1757" s="130"/>
    </row>
    <row r="1758" ht="15">
      <c r="A1758" s="130"/>
    </row>
    <row r="1759" ht="15">
      <c r="A1759" s="130"/>
    </row>
    <row r="1760" ht="15">
      <c r="A1760" s="130"/>
    </row>
    <row r="1761" ht="15">
      <c r="A1761" s="130"/>
    </row>
    <row r="1762" ht="15">
      <c r="A1762" s="130"/>
    </row>
    <row r="1763" ht="15">
      <c r="A1763" s="130"/>
    </row>
    <row r="1764" ht="15">
      <c r="A1764" s="130"/>
    </row>
    <row r="1765" ht="15">
      <c r="A1765" s="130"/>
    </row>
    <row r="1766" ht="15">
      <c r="A1766" s="130"/>
    </row>
    <row r="1767" ht="15">
      <c r="A1767" s="130"/>
    </row>
    <row r="1768" ht="15">
      <c r="A1768" s="130"/>
    </row>
    <row r="1769" ht="15">
      <c r="A1769" s="130"/>
    </row>
    <row r="1770" ht="15">
      <c r="A1770" s="130"/>
    </row>
    <row r="1771" ht="15">
      <c r="A1771" s="130"/>
    </row>
    <row r="1772" ht="15">
      <c r="A1772" s="130"/>
    </row>
    <row r="1773" ht="15">
      <c r="A1773" s="130"/>
    </row>
    <row r="1774" ht="15">
      <c r="A1774" s="130"/>
    </row>
    <row r="1775" ht="15">
      <c r="A1775" s="130"/>
    </row>
    <row r="1776" ht="15">
      <c r="A1776" s="130"/>
    </row>
    <row r="1777" ht="15">
      <c r="A1777" s="130"/>
    </row>
    <row r="1778" ht="15">
      <c r="A1778" s="130"/>
    </row>
    <row r="1779" ht="15">
      <c r="A1779" s="130"/>
    </row>
    <row r="1780" ht="15">
      <c r="A1780" s="130"/>
    </row>
    <row r="1781" ht="15">
      <c r="A1781" s="130"/>
    </row>
    <row r="1782" ht="15">
      <c r="A1782" s="130"/>
    </row>
    <row r="1783" ht="15">
      <c r="A1783" s="130"/>
    </row>
    <row r="1784" ht="15">
      <c r="A1784" s="130"/>
    </row>
    <row r="1785" ht="15">
      <c r="A1785" s="130"/>
    </row>
    <row r="1786" ht="15">
      <c r="A1786" s="130"/>
    </row>
    <row r="1787" ht="15">
      <c r="A1787" s="130"/>
    </row>
    <row r="1788" ht="15">
      <c r="A1788" s="130"/>
    </row>
    <row r="1789" ht="15">
      <c r="A1789" s="130"/>
    </row>
    <row r="1790" ht="15">
      <c r="A1790" s="130"/>
    </row>
    <row r="1791" ht="15">
      <c r="A1791" s="130"/>
    </row>
    <row r="1792" ht="15">
      <c r="A1792" s="130"/>
    </row>
    <row r="1793" ht="15">
      <c r="A1793" s="130"/>
    </row>
    <row r="1794" ht="15">
      <c r="A1794" s="130"/>
    </row>
    <row r="1795" ht="15">
      <c r="A1795" s="130"/>
    </row>
    <row r="1796" ht="15">
      <c r="A1796" s="130"/>
    </row>
    <row r="1797" ht="15">
      <c r="A1797" s="130"/>
    </row>
    <row r="1798" ht="15">
      <c r="A1798" s="130"/>
    </row>
    <row r="1799" ht="15">
      <c r="A1799" s="130"/>
    </row>
    <row r="1800" ht="15">
      <c r="A1800" s="130"/>
    </row>
    <row r="1801" ht="15">
      <c r="A1801" s="130"/>
    </row>
    <row r="1802" ht="15">
      <c r="A1802" s="130"/>
    </row>
    <row r="1803" ht="15">
      <c r="A1803" s="130"/>
    </row>
    <row r="1804" ht="15">
      <c r="A1804" s="130"/>
    </row>
    <row r="1805" ht="15">
      <c r="A1805" s="130"/>
    </row>
    <row r="1806" ht="15">
      <c r="A1806" s="130"/>
    </row>
    <row r="1807" ht="15">
      <c r="A1807" s="130"/>
    </row>
    <row r="1808" ht="15">
      <c r="A1808" s="130"/>
    </row>
    <row r="1809" ht="15">
      <c r="A1809" s="130"/>
    </row>
    <row r="1810" ht="15">
      <c r="A1810" s="130"/>
    </row>
    <row r="1811" ht="15">
      <c r="A1811" s="130"/>
    </row>
    <row r="1812" ht="15">
      <c r="A1812" s="130"/>
    </row>
    <row r="1813" ht="15">
      <c r="A1813" s="130"/>
    </row>
    <row r="1814" ht="15">
      <c r="A1814" s="130"/>
    </row>
    <row r="1815" ht="15">
      <c r="A1815" s="130"/>
    </row>
    <row r="1816" ht="15">
      <c r="A1816" s="130"/>
    </row>
    <row r="1817" ht="15">
      <c r="A1817" s="130"/>
    </row>
    <row r="1818" ht="15">
      <c r="A1818" s="130"/>
    </row>
    <row r="1819" ht="15">
      <c r="A1819" s="130"/>
    </row>
    <row r="1820" ht="15">
      <c r="A1820" s="130"/>
    </row>
    <row r="1821" ht="15">
      <c r="A1821" s="130"/>
    </row>
    <row r="1822" ht="15">
      <c r="A1822" s="130"/>
    </row>
    <row r="1823" ht="15">
      <c r="A1823" s="130"/>
    </row>
    <row r="1824" ht="15">
      <c r="A1824" s="130"/>
    </row>
    <row r="1825" ht="15">
      <c r="A1825" s="130"/>
    </row>
    <row r="1826" ht="15">
      <c r="A1826" s="130"/>
    </row>
    <row r="1827" ht="15">
      <c r="A1827" s="130"/>
    </row>
    <row r="1828" ht="15">
      <c r="A1828" s="130"/>
    </row>
    <row r="1829" ht="15">
      <c r="A1829" s="130"/>
    </row>
    <row r="1830" ht="15">
      <c r="A1830" s="130"/>
    </row>
    <row r="1831" ht="15">
      <c r="A1831" s="130"/>
    </row>
    <row r="1832" ht="15">
      <c r="A1832" s="130"/>
    </row>
    <row r="1833" ht="15">
      <c r="A1833" s="130"/>
    </row>
    <row r="1834" ht="15">
      <c r="A1834" s="130"/>
    </row>
    <row r="1835" ht="15">
      <c r="A1835" s="130"/>
    </row>
    <row r="1836" ht="15">
      <c r="A1836" s="130"/>
    </row>
    <row r="1837" ht="15">
      <c r="A1837" s="130"/>
    </row>
    <row r="1838" ht="15">
      <c r="A1838" s="130"/>
    </row>
    <row r="1839" ht="15">
      <c r="A1839" s="130"/>
    </row>
    <row r="1840" ht="15">
      <c r="A1840" s="130"/>
    </row>
    <row r="1841" ht="15">
      <c r="A1841" s="130"/>
    </row>
    <row r="1842" ht="15">
      <c r="A1842" s="130"/>
    </row>
    <row r="1843" ht="15">
      <c r="A1843" s="130"/>
    </row>
    <row r="1844" ht="15">
      <c r="A1844" s="130"/>
    </row>
    <row r="1845" ht="15">
      <c r="A1845" s="130"/>
    </row>
    <row r="1846" ht="15">
      <c r="A1846" s="130"/>
    </row>
    <row r="1847" ht="15">
      <c r="A1847" s="130"/>
    </row>
    <row r="1848" ht="15">
      <c r="A1848" s="130"/>
    </row>
    <row r="1849" ht="15">
      <c r="A1849" s="130"/>
    </row>
    <row r="1850" ht="15">
      <c r="A1850" s="130"/>
    </row>
    <row r="1851" ht="15">
      <c r="A1851" s="130"/>
    </row>
    <row r="1852" ht="15">
      <c r="A1852" s="130"/>
    </row>
    <row r="1853" ht="15">
      <c r="A1853" s="130"/>
    </row>
    <row r="1854" ht="15">
      <c r="A1854" s="130"/>
    </row>
    <row r="1855" ht="15">
      <c r="A1855" s="130"/>
    </row>
    <row r="1856" ht="15">
      <c r="A1856" s="130"/>
    </row>
    <row r="1857" ht="15">
      <c r="A1857" s="130"/>
    </row>
    <row r="1858" ht="15">
      <c r="A1858" s="130"/>
    </row>
    <row r="1859" ht="15">
      <c r="A1859" s="130"/>
    </row>
    <row r="1860" ht="15">
      <c r="A1860" s="130"/>
    </row>
    <row r="1861" ht="15">
      <c r="A1861" s="130"/>
    </row>
    <row r="1862" ht="15">
      <c r="A1862" s="130"/>
    </row>
    <row r="1863" ht="15">
      <c r="A1863" s="130"/>
    </row>
    <row r="1864" ht="15">
      <c r="A1864" s="130"/>
    </row>
    <row r="1865" ht="15">
      <c r="A1865" s="130"/>
    </row>
    <row r="1866" ht="15">
      <c r="A1866" s="130"/>
    </row>
    <row r="1867" ht="15">
      <c r="A1867" s="130"/>
    </row>
    <row r="1868" ht="15">
      <c r="A1868" s="130"/>
    </row>
    <row r="1869" ht="15">
      <c r="A1869" s="130"/>
    </row>
    <row r="1870" ht="15">
      <c r="A1870" s="130"/>
    </row>
    <row r="1871" ht="15">
      <c r="A1871" s="130"/>
    </row>
    <row r="1872" ht="15">
      <c r="A1872" s="130"/>
    </row>
    <row r="1873" ht="15">
      <c r="A1873" s="130"/>
    </row>
    <row r="1874" ht="15">
      <c r="A1874" s="130"/>
    </row>
    <row r="1875" ht="15">
      <c r="A1875" s="130"/>
    </row>
    <row r="1876" ht="15">
      <c r="A1876" s="130"/>
    </row>
    <row r="1877" ht="15">
      <c r="A1877" s="130"/>
    </row>
    <row r="1878" ht="15">
      <c r="A1878" s="130"/>
    </row>
    <row r="1879" ht="15">
      <c r="A1879" s="130"/>
    </row>
    <row r="1880" ht="15">
      <c r="A1880" s="130"/>
    </row>
    <row r="1881" ht="15">
      <c r="A1881" s="130"/>
    </row>
    <row r="1882" ht="15">
      <c r="A1882" s="130"/>
    </row>
    <row r="1883" ht="15">
      <c r="A1883" s="130"/>
    </row>
  </sheetData>
  <mergeCells count="38">
    <mergeCell ref="X9:X10"/>
    <mergeCell ref="Y9:Y10"/>
    <mergeCell ref="T9:T10"/>
    <mergeCell ref="U9:U10"/>
    <mergeCell ref="V9:V10"/>
    <mergeCell ref="W9:W10"/>
    <mergeCell ref="P9:P10"/>
    <mergeCell ref="Q9:Q10"/>
    <mergeCell ref="R9:R10"/>
    <mergeCell ref="S9:S10"/>
    <mergeCell ref="L9:L10"/>
    <mergeCell ref="M9:M10"/>
    <mergeCell ref="N9:N10"/>
    <mergeCell ref="O9:O10"/>
    <mergeCell ref="H9:H10"/>
    <mergeCell ref="I9:I10"/>
    <mergeCell ref="J9:J10"/>
    <mergeCell ref="K9:K10"/>
    <mergeCell ref="D8:E8"/>
    <mergeCell ref="F8:G8"/>
    <mergeCell ref="D9:D10"/>
    <mergeCell ref="E9:E10"/>
    <mergeCell ref="F9:F10"/>
    <mergeCell ref="G9:G10"/>
    <mergeCell ref="A6:AA6"/>
    <mergeCell ref="A7:A10"/>
    <mergeCell ref="B7:B10"/>
    <mergeCell ref="C7:C10"/>
    <mergeCell ref="D7:G7"/>
    <mergeCell ref="H7:I8"/>
    <mergeCell ref="J7:R8"/>
    <mergeCell ref="S7:Y8"/>
    <mergeCell ref="Z7:Z10"/>
    <mergeCell ref="AA7:AA10"/>
    <mergeCell ref="A2:AA2"/>
    <mergeCell ref="A3:AA3"/>
    <mergeCell ref="A4:AA4"/>
    <mergeCell ref="A5:AA5"/>
  </mergeCells>
  <printOptions/>
  <pageMargins left="0.17" right="0.18" top="0.17" bottom="0.21" header="0.17" footer="0.18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1931"/>
  <sheetViews>
    <sheetView tabSelected="1" view="pageBreakPreview" zoomScaleNormal="85" zoomScaleSheetLayoutView="100" workbookViewId="0" topLeftCell="A46">
      <selection activeCell="B60" sqref="B60"/>
    </sheetView>
  </sheetViews>
  <sheetFormatPr defaultColWidth="9.140625" defaultRowHeight="12.75"/>
  <cols>
    <col min="1" max="1" width="4.140625" style="129" customWidth="1"/>
    <col min="2" max="2" width="78.7109375" style="129" customWidth="1"/>
    <col min="3" max="3" width="27.421875" style="129" customWidth="1"/>
    <col min="4" max="4" width="5.00390625" style="130" customWidth="1"/>
    <col min="5" max="5" width="5.7109375" style="129" customWidth="1"/>
    <col min="6" max="6" width="3.57421875" style="129" customWidth="1"/>
    <col min="7" max="7" width="6.421875" style="129" customWidth="1"/>
    <col min="8" max="8" width="4.57421875" style="129" customWidth="1"/>
    <col min="9" max="9" width="5.7109375" style="129" customWidth="1"/>
    <col min="10" max="10" width="4.8515625" style="129" customWidth="1"/>
    <col min="11" max="11" width="4.57421875" style="129" customWidth="1"/>
    <col min="12" max="13" width="3.140625" style="129" customWidth="1"/>
    <col min="14" max="14" width="7.8515625" style="129" customWidth="1"/>
    <col min="15" max="15" width="7.421875" style="129" customWidth="1"/>
    <col min="16" max="16" width="4.140625" style="129" customWidth="1"/>
    <col min="17" max="17" width="6.421875" style="129" customWidth="1"/>
    <col min="18" max="18" width="5.421875" style="130" customWidth="1"/>
    <col min="19" max="19" width="4.28125" style="129" customWidth="1"/>
    <col min="20" max="20" width="4.7109375" style="129" customWidth="1"/>
    <col min="21" max="22" width="3.7109375" style="129" customWidth="1"/>
    <col min="23" max="23" width="5.28125" style="129" customWidth="1"/>
    <col min="24" max="24" width="4.28125" style="129" customWidth="1"/>
    <col min="25" max="25" width="5.140625" style="129" customWidth="1"/>
    <col min="26" max="26" width="5.8515625" style="129" customWidth="1"/>
    <col min="27" max="27" width="7.421875" style="129" customWidth="1"/>
    <col min="28" max="16384" width="9.140625" style="129" customWidth="1"/>
  </cols>
  <sheetData>
    <row r="1" ht="4.5" customHeight="1"/>
    <row r="2" spans="1:27" s="131" customFormat="1" ht="15" customHeight="1">
      <c r="A2" s="191" t="s">
        <v>303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27" s="131" customFormat="1" ht="15" customHeight="1">
      <c r="A3" s="191" t="s">
        <v>387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27" s="131" customFormat="1" ht="15" customHeight="1">
      <c r="A4" s="191" t="s">
        <v>388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</row>
    <row r="5" spans="1:27" ht="12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</row>
    <row r="6" spans="1:27" ht="6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</row>
    <row r="7" spans="1:27" ht="13.5" customHeight="1">
      <c r="A7" s="192" t="s">
        <v>279</v>
      </c>
      <c r="B7" s="192" t="s">
        <v>10</v>
      </c>
      <c r="C7" s="192" t="s">
        <v>389</v>
      </c>
      <c r="D7" s="197" t="s">
        <v>1</v>
      </c>
      <c r="E7" s="193" t="s">
        <v>2</v>
      </c>
      <c r="F7" s="193"/>
      <c r="G7" s="193"/>
      <c r="H7" s="193"/>
      <c r="I7" s="192" t="s">
        <v>370</v>
      </c>
      <c r="J7" s="192"/>
      <c r="K7" s="192" t="s">
        <v>4</v>
      </c>
      <c r="L7" s="192"/>
      <c r="M7" s="192"/>
      <c r="N7" s="192"/>
      <c r="O7" s="192"/>
      <c r="P7" s="192"/>
      <c r="Q7" s="192"/>
      <c r="R7" s="192"/>
      <c r="S7" s="192"/>
      <c r="T7" s="163" t="s">
        <v>5</v>
      </c>
      <c r="U7" s="163"/>
      <c r="V7" s="163"/>
      <c r="W7" s="163"/>
      <c r="X7" s="163"/>
      <c r="Y7" s="163"/>
      <c r="Z7" s="194" t="s">
        <v>6</v>
      </c>
      <c r="AA7" s="192" t="s">
        <v>7</v>
      </c>
    </row>
    <row r="8" spans="1:27" ht="14.25" customHeight="1">
      <c r="A8" s="192"/>
      <c r="B8" s="192"/>
      <c r="C8" s="192"/>
      <c r="D8" s="197"/>
      <c r="E8" s="193" t="s">
        <v>8</v>
      </c>
      <c r="F8" s="193"/>
      <c r="G8" s="193" t="s">
        <v>9</v>
      </c>
      <c r="H8" s="193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63"/>
      <c r="U8" s="163"/>
      <c r="V8" s="163"/>
      <c r="W8" s="163"/>
      <c r="X8" s="163"/>
      <c r="Y8" s="163"/>
      <c r="Z8" s="194"/>
      <c r="AA8" s="192"/>
    </row>
    <row r="9" spans="1:27" ht="18" customHeight="1">
      <c r="A9" s="192"/>
      <c r="B9" s="192"/>
      <c r="C9" s="192"/>
      <c r="D9" s="197"/>
      <c r="E9" s="194" t="s">
        <v>11</v>
      </c>
      <c r="F9" s="194" t="s">
        <v>12</v>
      </c>
      <c r="G9" s="194" t="s">
        <v>11</v>
      </c>
      <c r="H9" s="194" t="s">
        <v>12</v>
      </c>
      <c r="I9" s="194" t="s">
        <v>11</v>
      </c>
      <c r="J9" s="197" t="s">
        <v>12</v>
      </c>
      <c r="K9" s="194" t="s">
        <v>281</v>
      </c>
      <c r="L9" s="194" t="s">
        <v>14</v>
      </c>
      <c r="M9" s="194" t="s">
        <v>15</v>
      </c>
      <c r="N9" s="194" t="s">
        <v>16</v>
      </c>
      <c r="O9" s="194" t="s">
        <v>17</v>
      </c>
      <c r="P9" s="194" t="s">
        <v>18</v>
      </c>
      <c r="Q9" s="194" t="s">
        <v>19</v>
      </c>
      <c r="R9" s="194" t="s">
        <v>20</v>
      </c>
      <c r="S9" s="194" t="s">
        <v>21</v>
      </c>
      <c r="T9" s="194" t="s">
        <v>76</v>
      </c>
      <c r="U9" s="194" t="s">
        <v>282</v>
      </c>
      <c r="V9" s="194" t="s">
        <v>283</v>
      </c>
      <c r="W9" s="194" t="s">
        <v>23</v>
      </c>
      <c r="X9" s="194" t="s">
        <v>284</v>
      </c>
      <c r="Y9" s="194" t="s">
        <v>285</v>
      </c>
      <c r="Z9" s="194"/>
      <c r="AA9" s="192"/>
    </row>
    <row r="10" spans="1:27" ht="32.25" customHeight="1">
      <c r="A10" s="192"/>
      <c r="B10" s="192"/>
      <c r="C10" s="192"/>
      <c r="D10" s="197"/>
      <c r="E10" s="194"/>
      <c r="F10" s="194"/>
      <c r="G10" s="194"/>
      <c r="H10" s="194"/>
      <c r="I10" s="194"/>
      <c r="J10" s="197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2"/>
    </row>
    <row r="11" spans="1:27" s="160" customFormat="1" ht="21.75" customHeight="1">
      <c r="A11" s="157">
        <v>1</v>
      </c>
      <c r="B11" s="158" t="s">
        <v>390</v>
      </c>
      <c r="C11" s="157" t="s">
        <v>391</v>
      </c>
      <c r="D11" s="157">
        <v>1</v>
      </c>
      <c r="E11" s="157"/>
      <c r="F11" s="157"/>
      <c r="G11" s="157"/>
      <c r="H11" s="157"/>
      <c r="I11" s="157"/>
      <c r="J11" s="159"/>
      <c r="K11" s="157"/>
      <c r="L11" s="157"/>
      <c r="M11" s="157"/>
      <c r="N11" s="157"/>
      <c r="O11" s="157"/>
      <c r="P11" s="157">
        <v>2</v>
      </c>
      <c r="Q11" s="157">
        <v>15</v>
      </c>
      <c r="R11" s="157">
        <v>2</v>
      </c>
      <c r="S11" s="157">
        <v>9</v>
      </c>
      <c r="T11" s="157"/>
      <c r="U11" s="157"/>
      <c r="V11" s="157"/>
      <c r="W11" s="157"/>
      <c r="X11" s="157"/>
      <c r="Y11" s="157"/>
      <c r="Z11" s="157"/>
      <c r="AA11" s="157">
        <f>SUM(E11:Z11)</f>
        <v>28</v>
      </c>
    </row>
    <row r="12" spans="1:27" s="160" customFormat="1" ht="21.75" customHeight="1">
      <c r="A12" s="157">
        <v>2</v>
      </c>
      <c r="B12" s="158" t="s">
        <v>390</v>
      </c>
      <c r="C12" s="157" t="s">
        <v>439</v>
      </c>
      <c r="D12" s="161">
        <v>1</v>
      </c>
      <c r="E12" s="157"/>
      <c r="F12" s="157"/>
      <c r="G12" s="157"/>
      <c r="H12" s="157"/>
      <c r="I12" s="157"/>
      <c r="J12" s="159"/>
      <c r="K12" s="157"/>
      <c r="L12" s="157"/>
      <c r="M12" s="157"/>
      <c r="N12" s="157">
        <v>2</v>
      </c>
      <c r="O12" s="157">
        <v>0</v>
      </c>
      <c r="P12" s="157">
        <v>4</v>
      </c>
      <c r="Q12" s="157">
        <v>6</v>
      </c>
      <c r="R12" s="157">
        <v>1</v>
      </c>
      <c r="T12" s="157"/>
      <c r="U12" s="157"/>
      <c r="V12" s="157"/>
      <c r="W12" s="157"/>
      <c r="X12" s="157"/>
      <c r="Y12" s="157"/>
      <c r="Z12" s="157"/>
      <c r="AA12" s="157">
        <f>SUM(E12:Z12)</f>
        <v>13</v>
      </c>
    </row>
    <row r="13" spans="1:27" s="167" customFormat="1" ht="21.75" customHeight="1">
      <c r="A13" s="162"/>
      <c r="B13" s="166" t="s">
        <v>392</v>
      </c>
      <c r="C13" s="162"/>
      <c r="D13" s="162">
        <f aca="true" t="shared" si="0" ref="D13:AA13">SUM(D11:D12)</f>
        <v>2</v>
      </c>
      <c r="E13" s="162">
        <f t="shared" si="0"/>
        <v>0</v>
      </c>
      <c r="F13" s="162">
        <f t="shared" si="0"/>
        <v>0</v>
      </c>
      <c r="G13" s="162">
        <f t="shared" si="0"/>
        <v>0</v>
      </c>
      <c r="H13" s="162">
        <f t="shared" si="0"/>
        <v>0</v>
      </c>
      <c r="I13" s="162">
        <f t="shared" si="0"/>
        <v>0</v>
      </c>
      <c r="J13" s="162">
        <f t="shared" si="0"/>
        <v>0</v>
      </c>
      <c r="K13" s="162">
        <f t="shared" si="0"/>
        <v>0</v>
      </c>
      <c r="L13" s="162">
        <f t="shared" si="0"/>
        <v>0</v>
      </c>
      <c r="M13" s="162">
        <f t="shared" si="0"/>
        <v>0</v>
      </c>
      <c r="N13" s="162">
        <f t="shared" si="0"/>
        <v>2</v>
      </c>
      <c r="O13" s="162">
        <f t="shared" si="0"/>
        <v>0</v>
      </c>
      <c r="P13" s="162">
        <f t="shared" si="0"/>
        <v>6</v>
      </c>
      <c r="Q13" s="162">
        <f t="shared" si="0"/>
        <v>21</v>
      </c>
      <c r="R13" s="162">
        <f t="shared" si="0"/>
        <v>3</v>
      </c>
      <c r="S13" s="162">
        <f t="shared" si="0"/>
        <v>9</v>
      </c>
      <c r="T13" s="162">
        <f t="shared" si="0"/>
        <v>0</v>
      </c>
      <c r="U13" s="162">
        <f t="shared" si="0"/>
        <v>0</v>
      </c>
      <c r="V13" s="162">
        <f t="shared" si="0"/>
        <v>0</v>
      </c>
      <c r="W13" s="162">
        <f t="shared" si="0"/>
        <v>0</v>
      </c>
      <c r="X13" s="162">
        <f t="shared" si="0"/>
        <v>0</v>
      </c>
      <c r="Y13" s="162">
        <f t="shared" si="0"/>
        <v>0</v>
      </c>
      <c r="Z13" s="162">
        <f t="shared" si="0"/>
        <v>0</v>
      </c>
      <c r="AA13" s="162">
        <f t="shared" si="0"/>
        <v>41</v>
      </c>
    </row>
    <row r="14" spans="1:27" s="167" customFormat="1" ht="9" customHeight="1">
      <c r="A14" s="162"/>
      <c r="B14" s="166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</row>
    <row r="15" spans="1:27" s="160" customFormat="1" ht="21.75" customHeight="1">
      <c r="A15" s="157">
        <v>1</v>
      </c>
      <c r="B15" s="158" t="s">
        <v>393</v>
      </c>
      <c r="C15" s="157" t="s">
        <v>394</v>
      </c>
      <c r="D15" s="157">
        <v>1</v>
      </c>
      <c r="E15" s="157"/>
      <c r="F15" s="157"/>
      <c r="G15" s="157"/>
      <c r="H15" s="157"/>
      <c r="I15" s="157"/>
      <c r="J15" s="159"/>
      <c r="K15" s="157"/>
      <c r="L15" s="157"/>
      <c r="M15" s="157"/>
      <c r="N15" s="157"/>
      <c r="O15" s="157">
        <v>8</v>
      </c>
      <c r="P15" s="157"/>
      <c r="Q15" s="157">
        <v>15</v>
      </c>
      <c r="R15" s="157">
        <v>14</v>
      </c>
      <c r="S15" s="157">
        <v>3</v>
      </c>
      <c r="T15" s="157"/>
      <c r="U15" s="157"/>
      <c r="V15" s="157"/>
      <c r="W15" s="157"/>
      <c r="X15" s="157"/>
      <c r="Y15" s="157"/>
      <c r="Z15" s="157"/>
      <c r="AA15" s="157">
        <f aca="true" t="shared" si="1" ref="AA15:AA25">SUM(E15:Z15)</f>
        <v>40</v>
      </c>
    </row>
    <row r="16" spans="1:27" s="160" customFormat="1" ht="21.75" customHeight="1">
      <c r="A16" s="157">
        <v>2</v>
      </c>
      <c r="B16" s="158" t="s">
        <v>393</v>
      </c>
      <c r="C16" s="157" t="s">
        <v>395</v>
      </c>
      <c r="D16" s="157">
        <v>1</v>
      </c>
      <c r="E16" s="157"/>
      <c r="F16" s="157"/>
      <c r="G16" s="157"/>
      <c r="H16" s="157"/>
      <c r="I16" s="157"/>
      <c r="J16" s="159"/>
      <c r="K16" s="157"/>
      <c r="L16" s="157"/>
      <c r="M16" s="157"/>
      <c r="N16" s="157"/>
      <c r="O16" s="157">
        <v>4</v>
      </c>
      <c r="P16" s="157">
        <v>3</v>
      </c>
      <c r="Q16" s="157">
        <v>12</v>
      </c>
      <c r="R16" s="157">
        <v>1</v>
      </c>
      <c r="S16" s="157"/>
      <c r="T16" s="157"/>
      <c r="U16" s="157"/>
      <c r="V16" s="157"/>
      <c r="W16" s="157"/>
      <c r="X16" s="157"/>
      <c r="Y16" s="157"/>
      <c r="Z16" s="157"/>
      <c r="AA16" s="157">
        <f t="shared" si="1"/>
        <v>20</v>
      </c>
    </row>
    <row r="17" spans="1:27" s="160" customFormat="1" ht="21.75" customHeight="1">
      <c r="A17" s="157">
        <v>3</v>
      </c>
      <c r="B17" s="158" t="s">
        <v>396</v>
      </c>
      <c r="C17" s="157" t="s">
        <v>397</v>
      </c>
      <c r="D17" s="157">
        <v>1</v>
      </c>
      <c r="E17" s="157"/>
      <c r="F17" s="157"/>
      <c r="G17" s="157"/>
      <c r="H17" s="157"/>
      <c r="I17" s="157"/>
      <c r="J17" s="159"/>
      <c r="K17" s="157"/>
      <c r="L17" s="157"/>
      <c r="M17" s="157"/>
      <c r="N17" s="157"/>
      <c r="O17" s="157">
        <v>4</v>
      </c>
      <c r="P17" s="157">
        <v>3</v>
      </c>
      <c r="Q17" s="157">
        <v>11</v>
      </c>
      <c r="R17" s="157"/>
      <c r="S17" s="157"/>
      <c r="T17" s="157"/>
      <c r="U17" s="157"/>
      <c r="V17" s="157"/>
      <c r="W17" s="157"/>
      <c r="X17" s="157"/>
      <c r="Y17" s="157"/>
      <c r="Z17" s="157"/>
      <c r="AA17" s="157">
        <f t="shared" si="1"/>
        <v>18</v>
      </c>
    </row>
    <row r="18" spans="1:27" s="160" customFormat="1" ht="21.75" customHeight="1">
      <c r="A18" s="157">
        <v>4</v>
      </c>
      <c r="B18" s="168" t="s">
        <v>398</v>
      </c>
      <c r="C18" s="169" t="s">
        <v>399</v>
      </c>
      <c r="D18" s="169">
        <v>1</v>
      </c>
      <c r="E18" s="169"/>
      <c r="F18" s="169"/>
      <c r="G18" s="169"/>
      <c r="H18" s="169"/>
      <c r="I18" s="169"/>
      <c r="J18" s="170"/>
      <c r="K18" s="169"/>
      <c r="L18" s="169"/>
      <c r="M18" s="169"/>
      <c r="N18" s="169"/>
      <c r="O18" s="169">
        <v>5</v>
      </c>
      <c r="P18" s="169">
        <v>5</v>
      </c>
      <c r="Q18" s="169">
        <v>23</v>
      </c>
      <c r="R18" s="169">
        <v>1</v>
      </c>
      <c r="S18" s="169"/>
      <c r="T18" s="169"/>
      <c r="U18" s="169"/>
      <c r="V18" s="169"/>
      <c r="W18" s="169"/>
      <c r="X18" s="169"/>
      <c r="Y18" s="169"/>
      <c r="Z18" s="169"/>
      <c r="AA18" s="157">
        <f t="shared" si="1"/>
        <v>34</v>
      </c>
    </row>
    <row r="19" spans="1:27" s="160" customFormat="1" ht="21.75" customHeight="1">
      <c r="A19" s="157">
        <v>5</v>
      </c>
      <c r="B19" s="158" t="s">
        <v>396</v>
      </c>
      <c r="C19" s="157" t="s">
        <v>400</v>
      </c>
      <c r="D19" s="157">
        <v>1</v>
      </c>
      <c r="E19" s="157"/>
      <c r="F19" s="157"/>
      <c r="G19" s="157"/>
      <c r="H19" s="157"/>
      <c r="I19" s="157"/>
      <c r="J19" s="159"/>
      <c r="K19" s="157"/>
      <c r="L19" s="157"/>
      <c r="M19" s="157"/>
      <c r="N19" s="157"/>
      <c r="O19" s="157">
        <v>1</v>
      </c>
      <c r="P19" s="157">
        <v>3</v>
      </c>
      <c r="Q19" s="157">
        <v>19</v>
      </c>
      <c r="R19" s="157">
        <v>1</v>
      </c>
      <c r="S19" s="157">
        <v>3</v>
      </c>
      <c r="T19" s="157"/>
      <c r="U19" s="157"/>
      <c r="V19" s="157"/>
      <c r="W19" s="157"/>
      <c r="X19" s="157"/>
      <c r="Y19" s="157"/>
      <c r="Z19" s="157"/>
      <c r="AA19" s="157">
        <f t="shared" si="1"/>
        <v>27</v>
      </c>
    </row>
    <row r="20" spans="1:27" s="160" customFormat="1" ht="21.75" customHeight="1">
      <c r="A20" s="157">
        <v>6</v>
      </c>
      <c r="B20" s="158" t="s">
        <v>401</v>
      </c>
      <c r="C20" s="157" t="s">
        <v>440</v>
      </c>
      <c r="D20" s="161">
        <v>1</v>
      </c>
      <c r="E20" s="157"/>
      <c r="F20" s="157"/>
      <c r="G20" s="157"/>
      <c r="H20" s="157"/>
      <c r="I20" s="157"/>
      <c r="J20" s="159"/>
      <c r="K20" s="157"/>
      <c r="L20" s="157"/>
      <c r="M20" s="157"/>
      <c r="N20" s="157"/>
      <c r="O20" s="157"/>
      <c r="P20" s="157">
        <v>5</v>
      </c>
      <c r="Q20" s="157">
        <v>16</v>
      </c>
      <c r="R20" s="157">
        <v>2</v>
      </c>
      <c r="S20" s="157"/>
      <c r="T20" s="157"/>
      <c r="U20" s="157"/>
      <c r="V20" s="157"/>
      <c r="W20" s="157"/>
      <c r="X20" s="157"/>
      <c r="Y20" s="157"/>
      <c r="Z20" s="157"/>
      <c r="AA20" s="157">
        <f t="shared" si="1"/>
        <v>23</v>
      </c>
    </row>
    <row r="21" spans="1:27" s="160" customFormat="1" ht="21.75" customHeight="1">
      <c r="A21" s="157">
        <v>7</v>
      </c>
      <c r="B21" s="158" t="s">
        <v>401</v>
      </c>
      <c r="C21" s="157" t="s">
        <v>441</v>
      </c>
      <c r="D21" s="161">
        <v>1</v>
      </c>
      <c r="E21" s="157"/>
      <c r="F21" s="157"/>
      <c r="G21" s="157"/>
      <c r="H21" s="157"/>
      <c r="I21" s="157"/>
      <c r="J21" s="159"/>
      <c r="K21" s="157"/>
      <c r="L21" s="157"/>
      <c r="M21" s="157"/>
      <c r="N21" s="157"/>
      <c r="O21" s="157">
        <v>3</v>
      </c>
      <c r="P21" s="157">
        <v>3</v>
      </c>
      <c r="Q21" s="157">
        <v>8</v>
      </c>
      <c r="R21" s="157">
        <v>8</v>
      </c>
      <c r="S21" s="157"/>
      <c r="T21" s="157"/>
      <c r="U21" s="157"/>
      <c r="V21" s="157"/>
      <c r="W21" s="157"/>
      <c r="X21" s="157"/>
      <c r="Y21" s="157"/>
      <c r="Z21" s="157"/>
      <c r="AA21" s="157">
        <f t="shared" si="1"/>
        <v>22</v>
      </c>
    </row>
    <row r="22" spans="1:27" s="160" customFormat="1" ht="21.75" customHeight="1">
      <c r="A22" s="157">
        <v>8</v>
      </c>
      <c r="B22" s="158" t="s">
        <v>402</v>
      </c>
      <c r="C22" s="157" t="s">
        <v>442</v>
      </c>
      <c r="D22" s="161">
        <v>1</v>
      </c>
      <c r="E22" s="157"/>
      <c r="F22" s="157"/>
      <c r="G22" s="157"/>
      <c r="H22" s="157"/>
      <c r="I22" s="157"/>
      <c r="J22" s="159"/>
      <c r="K22" s="157"/>
      <c r="L22" s="157"/>
      <c r="M22" s="157"/>
      <c r="N22" s="157"/>
      <c r="O22" s="157">
        <v>1</v>
      </c>
      <c r="P22" s="157">
        <v>3</v>
      </c>
      <c r="Q22" s="157">
        <v>18</v>
      </c>
      <c r="R22" s="157">
        <v>3</v>
      </c>
      <c r="S22" s="157"/>
      <c r="T22" s="157"/>
      <c r="U22" s="157"/>
      <c r="V22" s="157"/>
      <c r="W22" s="157"/>
      <c r="X22" s="157"/>
      <c r="Y22" s="157"/>
      <c r="Z22" s="157"/>
      <c r="AA22" s="157">
        <f t="shared" si="1"/>
        <v>25</v>
      </c>
    </row>
    <row r="23" spans="1:27" s="160" customFormat="1" ht="21.75" customHeight="1">
      <c r="A23" s="157">
        <v>9</v>
      </c>
      <c r="B23" s="158" t="s">
        <v>402</v>
      </c>
      <c r="C23" s="157" t="s">
        <v>443</v>
      </c>
      <c r="D23" s="161">
        <v>1</v>
      </c>
      <c r="E23" s="157"/>
      <c r="F23" s="157"/>
      <c r="G23" s="157"/>
      <c r="H23" s="157"/>
      <c r="I23" s="157"/>
      <c r="J23" s="159"/>
      <c r="K23" s="157"/>
      <c r="L23" s="157"/>
      <c r="M23" s="157"/>
      <c r="N23" s="171"/>
      <c r="O23" s="171"/>
      <c r="P23" s="157">
        <v>2</v>
      </c>
      <c r="Q23" s="157">
        <v>4</v>
      </c>
      <c r="R23" s="157">
        <v>14</v>
      </c>
      <c r="S23" s="157"/>
      <c r="T23" s="157"/>
      <c r="U23" s="157"/>
      <c r="V23" s="157"/>
      <c r="W23" s="157"/>
      <c r="X23" s="157"/>
      <c r="Y23" s="157"/>
      <c r="Z23" s="157"/>
      <c r="AA23" s="157">
        <f t="shared" si="1"/>
        <v>20</v>
      </c>
    </row>
    <row r="24" spans="1:27" s="160" customFormat="1" ht="21.75" customHeight="1">
      <c r="A24" s="157">
        <v>10</v>
      </c>
      <c r="B24" s="158" t="s">
        <v>402</v>
      </c>
      <c r="C24" s="157" t="s">
        <v>444</v>
      </c>
      <c r="D24" s="157">
        <v>1</v>
      </c>
      <c r="E24" s="157"/>
      <c r="F24" s="157"/>
      <c r="G24" s="157"/>
      <c r="H24" s="157"/>
      <c r="I24" s="157"/>
      <c r="J24" s="159"/>
      <c r="K24" s="157"/>
      <c r="L24" s="157"/>
      <c r="M24" s="157"/>
      <c r="N24" s="171"/>
      <c r="O24" s="171"/>
      <c r="P24" s="157"/>
      <c r="Q24" s="157">
        <v>1</v>
      </c>
      <c r="R24" s="157">
        <v>6</v>
      </c>
      <c r="S24" s="157">
        <v>5</v>
      </c>
      <c r="T24" s="157"/>
      <c r="U24" s="157"/>
      <c r="V24" s="157"/>
      <c r="W24" s="157"/>
      <c r="X24" s="157"/>
      <c r="Y24" s="157"/>
      <c r="Z24" s="157"/>
      <c r="AA24" s="157">
        <f t="shared" si="1"/>
        <v>12</v>
      </c>
    </row>
    <row r="25" spans="1:27" s="160" customFormat="1" ht="21.75" customHeight="1">
      <c r="A25" s="157">
        <v>11</v>
      </c>
      <c r="B25" s="158" t="s">
        <v>403</v>
      </c>
      <c r="C25" s="157" t="s">
        <v>445</v>
      </c>
      <c r="D25" s="157">
        <v>1</v>
      </c>
      <c r="E25" s="157"/>
      <c r="F25" s="157"/>
      <c r="G25" s="157"/>
      <c r="H25" s="157"/>
      <c r="I25" s="157"/>
      <c r="J25" s="159"/>
      <c r="K25" s="157"/>
      <c r="L25" s="157"/>
      <c r="M25" s="157"/>
      <c r="N25" s="157">
        <v>3</v>
      </c>
      <c r="O25" s="157">
        <v>1</v>
      </c>
      <c r="P25" s="157">
        <v>2</v>
      </c>
      <c r="Q25" s="157"/>
      <c r="R25" s="157"/>
      <c r="S25" s="171"/>
      <c r="T25" s="157"/>
      <c r="U25" s="157"/>
      <c r="V25" s="157"/>
      <c r="W25" s="157"/>
      <c r="X25" s="157"/>
      <c r="Y25" s="157"/>
      <c r="Z25" s="157"/>
      <c r="AA25" s="157">
        <f t="shared" si="1"/>
        <v>6</v>
      </c>
    </row>
    <row r="26" spans="1:27" s="167" customFormat="1" ht="21.75" customHeight="1">
      <c r="A26" s="162"/>
      <c r="B26" s="166" t="s">
        <v>392</v>
      </c>
      <c r="C26" s="162"/>
      <c r="D26" s="162">
        <f aca="true" t="shared" si="2" ref="D26:AA26">SUM(D15:D25)</f>
        <v>11</v>
      </c>
      <c r="E26" s="162">
        <f t="shared" si="2"/>
        <v>0</v>
      </c>
      <c r="F26" s="162">
        <f t="shared" si="2"/>
        <v>0</v>
      </c>
      <c r="G26" s="162">
        <f t="shared" si="2"/>
        <v>0</v>
      </c>
      <c r="H26" s="162">
        <f t="shared" si="2"/>
        <v>0</v>
      </c>
      <c r="I26" s="162">
        <f t="shared" si="2"/>
        <v>0</v>
      </c>
      <c r="J26" s="162">
        <f t="shared" si="2"/>
        <v>0</v>
      </c>
      <c r="K26" s="162">
        <f t="shared" si="2"/>
        <v>0</v>
      </c>
      <c r="L26" s="162">
        <f t="shared" si="2"/>
        <v>0</v>
      </c>
      <c r="M26" s="162">
        <f t="shared" si="2"/>
        <v>0</v>
      </c>
      <c r="N26" s="162">
        <f t="shared" si="2"/>
        <v>3</v>
      </c>
      <c r="O26" s="162">
        <f t="shared" si="2"/>
        <v>27</v>
      </c>
      <c r="P26" s="162">
        <f t="shared" si="2"/>
        <v>29</v>
      </c>
      <c r="Q26" s="162">
        <f t="shared" si="2"/>
        <v>127</v>
      </c>
      <c r="R26" s="162">
        <f t="shared" si="2"/>
        <v>50</v>
      </c>
      <c r="S26" s="162">
        <f t="shared" si="2"/>
        <v>11</v>
      </c>
      <c r="T26" s="162">
        <f t="shared" si="2"/>
        <v>0</v>
      </c>
      <c r="U26" s="162">
        <f t="shared" si="2"/>
        <v>0</v>
      </c>
      <c r="V26" s="162">
        <f t="shared" si="2"/>
        <v>0</v>
      </c>
      <c r="W26" s="162">
        <f t="shared" si="2"/>
        <v>0</v>
      </c>
      <c r="X26" s="162">
        <f t="shared" si="2"/>
        <v>0</v>
      </c>
      <c r="Y26" s="162">
        <f t="shared" si="2"/>
        <v>0</v>
      </c>
      <c r="Z26" s="162">
        <f t="shared" si="2"/>
        <v>0</v>
      </c>
      <c r="AA26" s="162">
        <f t="shared" si="2"/>
        <v>247</v>
      </c>
    </row>
    <row r="27" spans="1:27" s="167" customFormat="1" ht="9" customHeight="1">
      <c r="A27" s="162"/>
      <c r="B27" s="166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</row>
    <row r="28" spans="1:27" s="160" customFormat="1" ht="21.75" customHeight="1">
      <c r="A28" s="157">
        <v>1</v>
      </c>
      <c r="B28" s="158" t="s">
        <v>404</v>
      </c>
      <c r="C28" s="157" t="s">
        <v>405</v>
      </c>
      <c r="D28" s="157">
        <v>1</v>
      </c>
      <c r="E28" s="157"/>
      <c r="F28" s="157"/>
      <c r="G28" s="157"/>
      <c r="H28" s="157"/>
      <c r="I28" s="157"/>
      <c r="J28" s="159"/>
      <c r="K28" s="157"/>
      <c r="L28" s="157"/>
      <c r="M28" s="157"/>
      <c r="N28" s="157"/>
      <c r="O28" s="157"/>
      <c r="P28" s="157"/>
      <c r="Q28" s="157">
        <v>8</v>
      </c>
      <c r="R28" s="157">
        <v>8</v>
      </c>
      <c r="S28" s="157">
        <v>10</v>
      </c>
      <c r="T28" s="157"/>
      <c r="U28" s="157"/>
      <c r="V28" s="157"/>
      <c r="W28" s="157"/>
      <c r="X28" s="157"/>
      <c r="Y28" s="157"/>
      <c r="Z28" s="157"/>
      <c r="AA28" s="157">
        <f>SUM(E28:Z28)</f>
        <v>26</v>
      </c>
    </row>
    <row r="29" spans="1:27" s="167" customFormat="1" ht="21.75" customHeight="1">
      <c r="A29" s="162"/>
      <c r="B29" s="166" t="s">
        <v>392</v>
      </c>
      <c r="C29" s="162"/>
      <c r="D29" s="162">
        <f aca="true" t="shared" si="3" ref="D29:AA29">SUM(D28)</f>
        <v>1</v>
      </c>
      <c r="E29" s="162">
        <f t="shared" si="3"/>
        <v>0</v>
      </c>
      <c r="F29" s="162">
        <f t="shared" si="3"/>
        <v>0</v>
      </c>
      <c r="G29" s="162">
        <f t="shared" si="3"/>
        <v>0</v>
      </c>
      <c r="H29" s="162">
        <f t="shared" si="3"/>
        <v>0</v>
      </c>
      <c r="I29" s="162">
        <f t="shared" si="3"/>
        <v>0</v>
      </c>
      <c r="J29" s="162">
        <f t="shared" si="3"/>
        <v>0</v>
      </c>
      <c r="K29" s="162">
        <f t="shared" si="3"/>
        <v>0</v>
      </c>
      <c r="L29" s="162">
        <f t="shared" si="3"/>
        <v>0</v>
      </c>
      <c r="M29" s="162">
        <f t="shared" si="3"/>
        <v>0</v>
      </c>
      <c r="N29" s="162">
        <f t="shared" si="3"/>
        <v>0</v>
      </c>
      <c r="O29" s="162">
        <f t="shared" si="3"/>
        <v>0</v>
      </c>
      <c r="P29" s="162">
        <f t="shared" si="3"/>
        <v>0</v>
      </c>
      <c r="Q29" s="162">
        <f t="shared" si="3"/>
        <v>8</v>
      </c>
      <c r="R29" s="162">
        <f t="shared" si="3"/>
        <v>8</v>
      </c>
      <c r="S29" s="162">
        <f t="shared" si="3"/>
        <v>10</v>
      </c>
      <c r="T29" s="162">
        <f t="shared" si="3"/>
        <v>0</v>
      </c>
      <c r="U29" s="162">
        <f t="shared" si="3"/>
        <v>0</v>
      </c>
      <c r="V29" s="162">
        <f t="shared" si="3"/>
        <v>0</v>
      </c>
      <c r="W29" s="162">
        <f t="shared" si="3"/>
        <v>0</v>
      </c>
      <c r="X29" s="162">
        <f t="shared" si="3"/>
        <v>0</v>
      </c>
      <c r="Y29" s="162">
        <f t="shared" si="3"/>
        <v>0</v>
      </c>
      <c r="Z29" s="162">
        <f t="shared" si="3"/>
        <v>0</v>
      </c>
      <c r="AA29" s="162">
        <f t="shared" si="3"/>
        <v>26</v>
      </c>
    </row>
    <row r="30" spans="1:27" s="160" customFormat="1" ht="8.25" customHeight="1">
      <c r="A30" s="157"/>
      <c r="B30" s="158"/>
      <c r="C30" s="157"/>
      <c r="D30" s="157"/>
      <c r="E30" s="157"/>
      <c r="F30" s="157"/>
      <c r="G30" s="157"/>
      <c r="H30" s="157"/>
      <c r="I30" s="157"/>
      <c r="J30" s="159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</row>
    <row r="31" spans="1:27" s="160" customFormat="1" ht="21.75" customHeight="1">
      <c r="A31" s="157">
        <v>1</v>
      </c>
      <c r="B31" s="158" t="s">
        <v>406</v>
      </c>
      <c r="C31" s="157" t="s">
        <v>407</v>
      </c>
      <c r="D31" s="157">
        <v>1</v>
      </c>
      <c r="E31" s="157">
        <v>1</v>
      </c>
      <c r="F31" s="157"/>
      <c r="G31" s="157"/>
      <c r="H31" s="157"/>
      <c r="I31" s="157"/>
      <c r="J31" s="159"/>
      <c r="K31" s="157"/>
      <c r="L31" s="157"/>
      <c r="M31" s="157"/>
      <c r="N31" s="157"/>
      <c r="O31" s="157"/>
      <c r="P31" s="157">
        <v>1</v>
      </c>
      <c r="Q31" s="157">
        <v>13</v>
      </c>
      <c r="R31" s="157">
        <v>13</v>
      </c>
      <c r="S31" s="157">
        <v>5</v>
      </c>
      <c r="T31" s="157"/>
      <c r="U31" s="157"/>
      <c r="V31" s="157"/>
      <c r="W31" s="157"/>
      <c r="X31" s="157"/>
      <c r="Y31" s="157"/>
      <c r="Z31" s="157"/>
      <c r="AA31" s="157">
        <f>SUM(E31:Z31)</f>
        <v>33</v>
      </c>
    </row>
    <row r="32" spans="1:27" s="160" customFormat="1" ht="21.75" customHeight="1">
      <c r="A32" s="157">
        <v>2</v>
      </c>
      <c r="B32" s="158" t="s">
        <v>408</v>
      </c>
      <c r="C32" s="157" t="s">
        <v>446</v>
      </c>
      <c r="D32" s="161">
        <v>1</v>
      </c>
      <c r="E32" s="157"/>
      <c r="F32" s="157"/>
      <c r="G32" s="157"/>
      <c r="H32" s="157"/>
      <c r="I32" s="157"/>
      <c r="J32" s="159"/>
      <c r="K32" s="157"/>
      <c r="L32" s="157">
        <v>1</v>
      </c>
      <c r="M32" s="157"/>
      <c r="N32" s="157">
        <v>8</v>
      </c>
      <c r="O32" s="157">
        <v>37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>
        <f>SUM(E32:Z32)</f>
        <v>46</v>
      </c>
    </row>
    <row r="33" spans="1:27" s="160" customFormat="1" ht="21.75" customHeight="1">
      <c r="A33" s="157">
        <v>3</v>
      </c>
      <c r="B33" s="158" t="s">
        <v>409</v>
      </c>
      <c r="C33" s="157" t="s">
        <v>410</v>
      </c>
      <c r="D33" s="157">
        <v>1</v>
      </c>
      <c r="E33" s="157"/>
      <c r="F33" s="157"/>
      <c r="G33" s="157"/>
      <c r="H33" s="157"/>
      <c r="I33" s="157"/>
      <c r="J33" s="159"/>
      <c r="K33" s="157"/>
      <c r="L33" s="157"/>
      <c r="M33" s="157"/>
      <c r="N33" s="157"/>
      <c r="O33" s="157"/>
      <c r="P33" s="157">
        <v>9</v>
      </c>
      <c r="Q33" s="157">
        <v>5</v>
      </c>
      <c r="R33" s="157">
        <v>15</v>
      </c>
      <c r="S33" s="157">
        <v>1</v>
      </c>
      <c r="T33" s="157"/>
      <c r="U33" s="157"/>
      <c r="V33" s="157"/>
      <c r="W33" s="157"/>
      <c r="X33" s="157"/>
      <c r="Y33" s="157"/>
      <c r="Z33" s="157"/>
      <c r="AA33" s="157">
        <f>SUM(E33:Z33)</f>
        <v>30</v>
      </c>
    </row>
    <row r="34" spans="1:27" s="160" customFormat="1" ht="21.75" customHeight="1">
      <c r="A34" s="157">
        <v>4</v>
      </c>
      <c r="B34" s="158" t="s">
        <v>408</v>
      </c>
      <c r="C34" s="157" t="s">
        <v>447</v>
      </c>
      <c r="D34" s="161">
        <v>1</v>
      </c>
      <c r="E34" s="157"/>
      <c r="F34" s="157"/>
      <c r="G34" s="157"/>
      <c r="H34" s="157"/>
      <c r="I34" s="157"/>
      <c r="J34" s="159"/>
      <c r="K34" s="157"/>
      <c r="L34" s="157">
        <v>1</v>
      </c>
      <c r="M34" s="157"/>
      <c r="N34" s="157">
        <v>2</v>
      </c>
      <c r="O34" s="157">
        <v>11</v>
      </c>
      <c r="P34" s="157">
        <v>1</v>
      </c>
      <c r="Q34" s="157">
        <v>2</v>
      </c>
      <c r="R34" s="157"/>
      <c r="S34" s="157"/>
      <c r="T34" s="157"/>
      <c r="U34" s="157"/>
      <c r="V34" s="157"/>
      <c r="W34" s="157"/>
      <c r="X34" s="157"/>
      <c r="Y34" s="157"/>
      <c r="Z34" s="157"/>
      <c r="AA34" s="157">
        <f>SUM(E34:Z34)</f>
        <v>17</v>
      </c>
    </row>
    <row r="35" spans="1:27" s="167" customFormat="1" ht="21.75" customHeight="1">
      <c r="A35" s="162"/>
      <c r="B35" s="166" t="s">
        <v>392</v>
      </c>
      <c r="C35" s="162"/>
      <c r="D35" s="162">
        <f aca="true" t="shared" si="4" ref="D35:AA35">SUM(D31:D34)</f>
        <v>4</v>
      </c>
      <c r="E35" s="162">
        <f t="shared" si="4"/>
        <v>1</v>
      </c>
      <c r="F35" s="162">
        <f t="shared" si="4"/>
        <v>0</v>
      </c>
      <c r="G35" s="162">
        <f t="shared" si="4"/>
        <v>0</v>
      </c>
      <c r="H35" s="162">
        <f t="shared" si="4"/>
        <v>0</v>
      </c>
      <c r="I35" s="162">
        <f t="shared" si="4"/>
        <v>0</v>
      </c>
      <c r="J35" s="162">
        <f t="shared" si="4"/>
        <v>0</v>
      </c>
      <c r="K35" s="162">
        <f t="shared" si="4"/>
        <v>0</v>
      </c>
      <c r="L35" s="162">
        <f t="shared" si="4"/>
        <v>2</v>
      </c>
      <c r="M35" s="162">
        <f t="shared" si="4"/>
        <v>0</v>
      </c>
      <c r="N35" s="162">
        <f t="shared" si="4"/>
        <v>10</v>
      </c>
      <c r="O35" s="162">
        <f t="shared" si="4"/>
        <v>48</v>
      </c>
      <c r="P35" s="162">
        <f t="shared" si="4"/>
        <v>11</v>
      </c>
      <c r="Q35" s="162">
        <f t="shared" si="4"/>
        <v>20</v>
      </c>
      <c r="R35" s="162">
        <f t="shared" si="4"/>
        <v>28</v>
      </c>
      <c r="S35" s="162">
        <f t="shared" si="4"/>
        <v>6</v>
      </c>
      <c r="T35" s="162">
        <f t="shared" si="4"/>
        <v>0</v>
      </c>
      <c r="U35" s="162">
        <f t="shared" si="4"/>
        <v>0</v>
      </c>
      <c r="V35" s="162">
        <f t="shared" si="4"/>
        <v>0</v>
      </c>
      <c r="W35" s="162">
        <f t="shared" si="4"/>
        <v>0</v>
      </c>
      <c r="X35" s="162">
        <f t="shared" si="4"/>
        <v>0</v>
      </c>
      <c r="Y35" s="162">
        <f t="shared" si="4"/>
        <v>0</v>
      </c>
      <c r="Z35" s="162">
        <f t="shared" si="4"/>
        <v>0</v>
      </c>
      <c r="AA35" s="162">
        <f t="shared" si="4"/>
        <v>126</v>
      </c>
    </row>
    <row r="36" spans="1:27" s="160" customFormat="1" ht="11.25" customHeight="1">
      <c r="A36" s="157"/>
      <c r="B36" s="158"/>
      <c r="C36" s="157"/>
      <c r="D36" s="157"/>
      <c r="E36" s="157"/>
      <c r="F36" s="157"/>
      <c r="G36" s="157"/>
      <c r="H36" s="157"/>
      <c r="I36" s="157"/>
      <c r="J36" s="159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</row>
    <row r="37" spans="1:27" s="172" customFormat="1" ht="21.75" customHeight="1">
      <c r="A37" s="157">
        <v>1</v>
      </c>
      <c r="B37" s="158" t="s">
        <v>411</v>
      </c>
      <c r="C37" s="157" t="s">
        <v>412</v>
      </c>
      <c r="D37" s="157">
        <v>1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>
        <v>1</v>
      </c>
      <c r="Q37" s="157">
        <v>5</v>
      </c>
      <c r="R37" s="157">
        <v>9</v>
      </c>
      <c r="S37" s="157">
        <v>5</v>
      </c>
      <c r="T37" s="157"/>
      <c r="U37" s="157"/>
      <c r="V37" s="157"/>
      <c r="W37" s="157"/>
      <c r="X37" s="157"/>
      <c r="Y37" s="157"/>
      <c r="Z37" s="157"/>
      <c r="AA37" s="157">
        <f aca="true" t="shared" si="5" ref="AA37:AA42">SUM(E37:Z37)</f>
        <v>20</v>
      </c>
    </row>
    <row r="38" spans="1:27" s="160" customFormat="1" ht="21.75" customHeight="1">
      <c r="A38" s="157">
        <v>2</v>
      </c>
      <c r="B38" s="158" t="s">
        <v>413</v>
      </c>
      <c r="C38" s="157" t="s">
        <v>414</v>
      </c>
      <c r="D38" s="157">
        <v>1</v>
      </c>
      <c r="E38" s="157"/>
      <c r="F38" s="157"/>
      <c r="G38" s="157"/>
      <c r="H38" s="157"/>
      <c r="I38" s="157"/>
      <c r="J38" s="159"/>
      <c r="K38" s="157"/>
      <c r="L38" s="157"/>
      <c r="M38" s="157"/>
      <c r="N38" s="157"/>
      <c r="O38" s="157"/>
      <c r="P38" s="157">
        <v>1</v>
      </c>
      <c r="Q38" s="157">
        <v>8</v>
      </c>
      <c r="R38" s="157">
        <v>12</v>
      </c>
      <c r="S38" s="157">
        <v>4</v>
      </c>
      <c r="T38" s="157"/>
      <c r="U38" s="157"/>
      <c r="V38" s="157"/>
      <c r="W38" s="157"/>
      <c r="X38" s="157"/>
      <c r="Y38" s="157"/>
      <c r="Z38" s="157"/>
      <c r="AA38" s="157">
        <f t="shared" si="5"/>
        <v>25</v>
      </c>
    </row>
    <row r="39" spans="1:27" s="160" customFormat="1" ht="21.75" customHeight="1">
      <c r="A39" s="157">
        <v>3</v>
      </c>
      <c r="B39" s="158" t="s">
        <v>415</v>
      </c>
      <c r="C39" s="157" t="s">
        <v>448</v>
      </c>
      <c r="D39" s="161">
        <v>1</v>
      </c>
      <c r="E39" s="157"/>
      <c r="F39" s="157"/>
      <c r="G39" s="157"/>
      <c r="H39" s="157"/>
      <c r="I39" s="157"/>
      <c r="J39" s="159"/>
      <c r="K39" s="157"/>
      <c r="L39" s="157"/>
      <c r="M39" s="157"/>
      <c r="N39" s="157"/>
      <c r="O39" s="157">
        <v>3</v>
      </c>
      <c r="P39" s="157">
        <v>1</v>
      </c>
      <c r="Q39" s="157">
        <v>10</v>
      </c>
      <c r="R39" s="157">
        <v>9</v>
      </c>
      <c r="S39" s="157">
        <v>1</v>
      </c>
      <c r="T39" s="157"/>
      <c r="U39" s="157"/>
      <c r="V39" s="157"/>
      <c r="W39" s="157"/>
      <c r="X39" s="157"/>
      <c r="Y39" s="157"/>
      <c r="Z39" s="157"/>
      <c r="AA39" s="157">
        <f t="shared" si="5"/>
        <v>24</v>
      </c>
    </row>
    <row r="40" spans="1:27" s="160" customFormat="1" ht="21.75" customHeight="1">
      <c r="A40" s="157">
        <v>4</v>
      </c>
      <c r="B40" s="158" t="s">
        <v>416</v>
      </c>
      <c r="C40" s="157" t="s">
        <v>449</v>
      </c>
      <c r="D40" s="161">
        <v>1</v>
      </c>
      <c r="E40" s="157"/>
      <c r="F40" s="157"/>
      <c r="G40" s="157"/>
      <c r="H40" s="157"/>
      <c r="I40" s="157"/>
      <c r="J40" s="159"/>
      <c r="K40" s="157"/>
      <c r="L40" s="157"/>
      <c r="M40" s="157"/>
      <c r="N40" s="157"/>
      <c r="O40" s="157"/>
      <c r="P40" s="157">
        <v>1</v>
      </c>
      <c r="Q40" s="157">
        <v>2</v>
      </c>
      <c r="R40" s="157">
        <v>10</v>
      </c>
      <c r="S40" s="157">
        <v>3</v>
      </c>
      <c r="T40" s="157"/>
      <c r="U40" s="157"/>
      <c r="V40" s="157"/>
      <c r="W40" s="157"/>
      <c r="X40" s="157"/>
      <c r="Y40" s="157"/>
      <c r="Z40" s="157"/>
      <c r="AA40" s="157">
        <f t="shared" si="5"/>
        <v>16</v>
      </c>
    </row>
    <row r="41" spans="1:27" s="160" customFormat="1" ht="21.75" customHeight="1">
      <c r="A41" s="157">
        <v>5</v>
      </c>
      <c r="B41" s="158" t="s">
        <v>417</v>
      </c>
      <c r="C41" s="157" t="s">
        <v>450</v>
      </c>
      <c r="D41" s="161">
        <v>1</v>
      </c>
      <c r="E41" s="157"/>
      <c r="F41" s="157"/>
      <c r="G41" s="157"/>
      <c r="H41" s="157"/>
      <c r="I41" s="157"/>
      <c r="J41" s="159"/>
      <c r="K41" s="157"/>
      <c r="L41" s="157"/>
      <c r="M41" s="157"/>
      <c r="N41" s="157"/>
      <c r="O41" s="157">
        <v>1</v>
      </c>
      <c r="P41" s="157">
        <v>2</v>
      </c>
      <c r="Q41" s="157">
        <v>3</v>
      </c>
      <c r="R41" s="157">
        <v>14</v>
      </c>
      <c r="S41" s="157">
        <v>1</v>
      </c>
      <c r="T41" s="157"/>
      <c r="U41" s="157"/>
      <c r="V41" s="157"/>
      <c r="W41" s="157"/>
      <c r="X41" s="157"/>
      <c r="Y41" s="157"/>
      <c r="Z41" s="157"/>
      <c r="AA41" s="157">
        <f t="shared" si="5"/>
        <v>21</v>
      </c>
    </row>
    <row r="42" spans="1:27" s="160" customFormat="1" ht="21.75" customHeight="1">
      <c r="A42" s="157">
        <v>6</v>
      </c>
      <c r="B42" s="158" t="s">
        <v>418</v>
      </c>
      <c r="C42" s="157" t="s">
        <v>451</v>
      </c>
      <c r="D42" s="157">
        <v>1</v>
      </c>
      <c r="E42" s="157"/>
      <c r="F42" s="157"/>
      <c r="G42" s="157"/>
      <c r="H42" s="157"/>
      <c r="I42" s="157"/>
      <c r="J42" s="159"/>
      <c r="K42" s="157"/>
      <c r="L42" s="157"/>
      <c r="M42" s="157"/>
      <c r="N42" s="157"/>
      <c r="O42" s="157"/>
      <c r="P42" s="157"/>
      <c r="Q42" s="157"/>
      <c r="R42" s="157">
        <v>8</v>
      </c>
      <c r="S42" s="157">
        <v>5</v>
      </c>
      <c r="T42" s="157"/>
      <c r="U42" s="157"/>
      <c r="V42" s="157"/>
      <c r="W42" s="157"/>
      <c r="X42" s="157"/>
      <c r="Y42" s="157"/>
      <c r="Z42" s="157"/>
      <c r="AA42" s="157">
        <f t="shared" si="5"/>
        <v>13</v>
      </c>
    </row>
    <row r="43" spans="1:27" s="167" customFormat="1" ht="21.75" customHeight="1">
      <c r="A43" s="162"/>
      <c r="B43" s="166" t="s">
        <v>392</v>
      </c>
      <c r="C43" s="162"/>
      <c r="D43" s="162">
        <f aca="true" t="shared" si="6" ref="D43:AA43">SUM(D37:D42)</f>
        <v>6</v>
      </c>
      <c r="E43" s="162">
        <f t="shared" si="6"/>
        <v>0</v>
      </c>
      <c r="F43" s="162">
        <f t="shared" si="6"/>
        <v>0</v>
      </c>
      <c r="G43" s="162">
        <f t="shared" si="6"/>
        <v>0</v>
      </c>
      <c r="H43" s="162">
        <f t="shared" si="6"/>
        <v>0</v>
      </c>
      <c r="I43" s="162">
        <f t="shared" si="6"/>
        <v>0</v>
      </c>
      <c r="J43" s="162">
        <f t="shared" si="6"/>
        <v>0</v>
      </c>
      <c r="K43" s="162">
        <f t="shared" si="6"/>
        <v>0</v>
      </c>
      <c r="L43" s="162">
        <f t="shared" si="6"/>
        <v>0</v>
      </c>
      <c r="M43" s="162">
        <f t="shared" si="6"/>
        <v>0</v>
      </c>
      <c r="N43" s="162">
        <f t="shared" si="6"/>
        <v>0</v>
      </c>
      <c r="O43" s="162">
        <f t="shared" si="6"/>
        <v>4</v>
      </c>
      <c r="P43" s="162">
        <f t="shared" si="6"/>
        <v>6</v>
      </c>
      <c r="Q43" s="162">
        <f t="shared" si="6"/>
        <v>28</v>
      </c>
      <c r="R43" s="162">
        <f t="shared" si="6"/>
        <v>62</v>
      </c>
      <c r="S43" s="162">
        <f t="shared" si="6"/>
        <v>19</v>
      </c>
      <c r="T43" s="162">
        <f t="shared" si="6"/>
        <v>0</v>
      </c>
      <c r="U43" s="162">
        <f t="shared" si="6"/>
        <v>0</v>
      </c>
      <c r="V43" s="162">
        <f t="shared" si="6"/>
        <v>0</v>
      </c>
      <c r="W43" s="162">
        <f t="shared" si="6"/>
        <v>0</v>
      </c>
      <c r="X43" s="162">
        <f t="shared" si="6"/>
        <v>0</v>
      </c>
      <c r="Y43" s="162">
        <f t="shared" si="6"/>
        <v>0</v>
      </c>
      <c r="Z43" s="162">
        <f t="shared" si="6"/>
        <v>0</v>
      </c>
      <c r="AA43" s="162">
        <f t="shared" si="6"/>
        <v>119</v>
      </c>
    </row>
    <row r="44" spans="1:27" s="160" customFormat="1" ht="15" customHeight="1">
      <c r="A44" s="157"/>
      <c r="B44" s="168"/>
      <c r="C44" s="169"/>
      <c r="D44" s="173"/>
      <c r="E44" s="169"/>
      <c r="F44" s="169"/>
      <c r="G44" s="169"/>
      <c r="H44" s="169"/>
      <c r="I44" s="169"/>
      <c r="J44" s="170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57"/>
    </row>
    <row r="45" spans="1:27" s="160" customFormat="1" ht="21.75" customHeight="1">
      <c r="A45" s="157">
        <v>1</v>
      </c>
      <c r="B45" s="170" t="s">
        <v>419</v>
      </c>
      <c r="C45" s="169" t="s">
        <v>420</v>
      </c>
      <c r="D45" s="169">
        <v>1</v>
      </c>
      <c r="E45" s="169"/>
      <c r="F45" s="169"/>
      <c r="G45" s="169"/>
      <c r="H45" s="169"/>
      <c r="I45" s="169"/>
      <c r="J45" s="170"/>
      <c r="K45" s="169"/>
      <c r="L45" s="169"/>
      <c r="M45" s="169"/>
      <c r="N45" s="169"/>
      <c r="O45" s="169"/>
      <c r="P45" s="169"/>
      <c r="Q45" s="169">
        <v>6</v>
      </c>
      <c r="R45" s="169">
        <v>6</v>
      </c>
      <c r="S45" s="169">
        <v>4</v>
      </c>
      <c r="T45" s="169"/>
      <c r="U45" s="169"/>
      <c r="V45" s="169"/>
      <c r="W45" s="169"/>
      <c r="X45" s="169"/>
      <c r="Y45" s="169"/>
      <c r="Z45" s="169"/>
      <c r="AA45" s="157">
        <f aca="true" t="shared" si="7" ref="AA45:AA55">SUM(E45:Z45)</f>
        <v>16</v>
      </c>
    </row>
    <row r="46" spans="1:27" s="160" customFormat="1" ht="21.75" customHeight="1">
      <c r="A46" s="157">
        <v>2</v>
      </c>
      <c r="B46" s="168" t="s">
        <v>421</v>
      </c>
      <c r="C46" s="169" t="s">
        <v>422</v>
      </c>
      <c r="D46" s="169">
        <v>1</v>
      </c>
      <c r="E46" s="169"/>
      <c r="F46" s="169"/>
      <c r="G46" s="169"/>
      <c r="H46" s="169"/>
      <c r="I46" s="169"/>
      <c r="J46" s="170"/>
      <c r="K46" s="169"/>
      <c r="L46" s="169"/>
      <c r="M46" s="169"/>
      <c r="N46" s="169"/>
      <c r="O46" s="169"/>
      <c r="P46" s="169"/>
      <c r="Q46" s="169">
        <v>7</v>
      </c>
      <c r="R46" s="169">
        <v>12</v>
      </c>
      <c r="S46" s="169">
        <v>1</v>
      </c>
      <c r="T46" s="169"/>
      <c r="U46" s="169"/>
      <c r="V46" s="169"/>
      <c r="W46" s="169"/>
      <c r="X46" s="169"/>
      <c r="Y46" s="169"/>
      <c r="Z46" s="169"/>
      <c r="AA46" s="157">
        <f t="shared" si="7"/>
        <v>20</v>
      </c>
    </row>
    <row r="47" spans="1:27" s="160" customFormat="1" ht="21.75" customHeight="1">
      <c r="A47" s="157">
        <v>3</v>
      </c>
      <c r="B47" s="159" t="s">
        <v>423</v>
      </c>
      <c r="C47" s="157" t="s">
        <v>452</v>
      </c>
      <c r="D47" s="161">
        <v>1</v>
      </c>
      <c r="E47" s="157"/>
      <c r="F47" s="157"/>
      <c r="G47" s="157"/>
      <c r="H47" s="157"/>
      <c r="I47" s="157"/>
      <c r="J47" s="159"/>
      <c r="K47" s="157"/>
      <c r="L47" s="157"/>
      <c r="M47" s="157"/>
      <c r="N47" s="157"/>
      <c r="O47" s="157"/>
      <c r="P47" s="157">
        <v>4</v>
      </c>
      <c r="Q47" s="157">
        <v>10</v>
      </c>
      <c r="R47" s="157">
        <v>7</v>
      </c>
      <c r="S47" s="157">
        <v>2</v>
      </c>
      <c r="T47" s="157"/>
      <c r="U47" s="157"/>
      <c r="V47" s="157"/>
      <c r="W47" s="157"/>
      <c r="X47" s="157"/>
      <c r="Y47" s="157"/>
      <c r="Z47" s="157"/>
      <c r="AA47" s="157">
        <f t="shared" si="7"/>
        <v>23</v>
      </c>
    </row>
    <row r="48" spans="1:27" s="160" customFormat="1" ht="21.75" customHeight="1">
      <c r="A48" s="157">
        <v>4</v>
      </c>
      <c r="B48" s="159" t="s">
        <v>424</v>
      </c>
      <c r="C48" s="157" t="s">
        <v>400</v>
      </c>
      <c r="D48" s="157">
        <v>1</v>
      </c>
      <c r="E48" s="157"/>
      <c r="F48" s="157"/>
      <c r="G48" s="157"/>
      <c r="H48" s="157"/>
      <c r="I48" s="157"/>
      <c r="J48" s="159"/>
      <c r="K48" s="157"/>
      <c r="L48" s="157"/>
      <c r="M48" s="157"/>
      <c r="N48" s="157"/>
      <c r="O48" s="157">
        <v>1</v>
      </c>
      <c r="P48" s="157">
        <v>0</v>
      </c>
      <c r="Q48" s="157">
        <v>14</v>
      </c>
      <c r="R48" s="157">
        <v>8</v>
      </c>
      <c r="S48" s="157">
        <v>6</v>
      </c>
      <c r="T48" s="157"/>
      <c r="U48" s="157"/>
      <c r="V48" s="157"/>
      <c r="W48" s="157"/>
      <c r="X48" s="157"/>
      <c r="Y48" s="157"/>
      <c r="Z48" s="157"/>
      <c r="AA48" s="157">
        <f t="shared" si="7"/>
        <v>29</v>
      </c>
    </row>
    <row r="49" spans="1:27" s="160" customFormat="1" ht="21.75" customHeight="1">
      <c r="A49" s="157">
        <v>5</v>
      </c>
      <c r="B49" s="159" t="s">
        <v>424</v>
      </c>
      <c r="C49" s="157" t="s">
        <v>453</v>
      </c>
      <c r="D49" s="161">
        <v>1</v>
      </c>
      <c r="E49" s="157"/>
      <c r="F49" s="157"/>
      <c r="G49" s="157"/>
      <c r="H49" s="157"/>
      <c r="I49" s="157"/>
      <c r="J49" s="159"/>
      <c r="K49" s="157"/>
      <c r="L49" s="157"/>
      <c r="M49" s="157"/>
      <c r="N49" s="157"/>
      <c r="O49" s="157"/>
      <c r="P49" s="157">
        <v>3</v>
      </c>
      <c r="Q49" s="157">
        <v>8</v>
      </c>
      <c r="R49" s="157">
        <v>10</v>
      </c>
      <c r="S49" s="157">
        <v>4</v>
      </c>
      <c r="T49" s="157"/>
      <c r="U49" s="157"/>
      <c r="V49" s="157"/>
      <c r="W49" s="157"/>
      <c r="X49" s="157"/>
      <c r="Y49" s="157"/>
      <c r="Z49" s="157"/>
      <c r="AA49" s="157">
        <f t="shared" si="7"/>
        <v>25</v>
      </c>
    </row>
    <row r="50" spans="1:27" s="160" customFormat="1" ht="21.75" customHeight="1">
      <c r="A50" s="157">
        <v>6</v>
      </c>
      <c r="B50" s="159" t="s">
        <v>425</v>
      </c>
      <c r="C50" s="157" t="s">
        <v>454</v>
      </c>
      <c r="D50" s="161">
        <v>1</v>
      </c>
      <c r="E50" s="157"/>
      <c r="F50" s="157"/>
      <c r="G50" s="157"/>
      <c r="H50" s="157"/>
      <c r="I50" s="157"/>
      <c r="J50" s="159"/>
      <c r="K50" s="157"/>
      <c r="L50" s="157"/>
      <c r="M50" s="157"/>
      <c r="N50" s="157"/>
      <c r="O50" s="157">
        <v>1</v>
      </c>
      <c r="P50" s="157">
        <v>7</v>
      </c>
      <c r="Q50" s="157">
        <v>13</v>
      </c>
      <c r="R50" s="157"/>
      <c r="S50" s="157"/>
      <c r="T50" s="157"/>
      <c r="U50" s="157"/>
      <c r="V50" s="157"/>
      <c r="W50" s="157"/>
      <c r="X50" s="157"/>
      <c r="Y50" s="157"/>
      <c r="Z50" s="157"/>
      <c r="AA50" s="157">
        <f t="shared" si="7"/>
        <v>21</v>
      </c>
    </row>
    <row r="51" spans="1:27" s="160" customFormat="1" ht="21.75" customHeight="1">
      <c r="A51" s="157">
        <v>7</v>
      </c>
      <c r="B51" s="159" t="s">
        <v>424</v>
      </c>
      <c r="C51" s="157" t="s">
        <v>455</v>
      </c>
      <c r="D51" s="161">
        <v>1</v>
      </c>
      <c r="E51" s="157"/>
      <c r="F51" s="157"/>
      <c r="G51" s="157"/>
      <c r="H51" s="157"/>
      <c r="I51" s="157"/>
      <c r="J51" s="159"/>
      <c r="K51" s="157"/>
      <c r="L51" s="157"/>
      <c r="M51" s="157"/>
      <c r="N51" s="157"/>
      <c r="O51" s="157"/>
      <c r="P51" s="157"/>
      <c r="Q51" s="157">
        <v>7</v>
      </c>
      <c r="R51" s="157">
        <v>7</v>
      </c>
      <c r="S51" s="157">
        <v>2</v>
      </c>
      <c r="T51" s="157"/>
      <c r="U51" s="157"/>
      <c r="V51" s="157"/>
      <c r="W51" s="157"/>
      <c r="X51" s="157"/>
      <c r="Y51" s="157"/>
      <c r="Z51" s="157"/>
      <c r="AA51" s="157">
        <f t="shared" si="7"/>
        <v>16</v>
      </c>
    </row>
    <row r="52" spans="1:27" s="160" customFormat="1" ht="21.75" customHeight="1">
      <c r="A52" s="157">
        <v>8</v>
      </c>
      <c r="B52" s="159" t="s">
        <v>426</v>
      </c>
      <c r="C52" s="157" t="s">
        <v>456</v>
      </c>
      <c r="D52" s="161">
        <v>1</v>
      </c>
      <c r="E52" s="157"/>
      <c r="F52" s="157"/>
      <c r="G52" s="157"/>
      <c r="H52" s="157"/>
      <c r="I52" s="157"/>
      <c r="J52" s="159"/>
      <c r="K52" s="157"/>
      <c r="L52" s="157"/>
      <c r="M52" s="157"/>
      <c r="N52" s="157"/>
      <c r="O52" s="157"/>
      <c r="P52" s="157">
        <v>3</v>
      </c>
      <c r="Q52" s="157">
        <v>13</v>
      </c>
      <c r="R52" s="157">
        <v>5</v>
      </c>
      <c r="S52" s="157">
        <v>7</v>
      </c>
      <c r="T52" s="157"/>
      <c r="U52" s="157"/>
      <c r="V52" s="157"/>
      <c r="W52" s="157"/>
      <c r="X52" s="157"/>
      <c r="Y52" s="157"/>
      <c r="Z52" s="157"/>
      <c r="AA52" s="157">
        <f t="shared" si="7"/>
        <v>28</v>
      </c>
    </row>
    <row r="53" spans="1:27" s="160" customFormat="1" ht="21.75" customHeight="1">
      <c r="A53" s="157">
        <v>9</v>
      </c>
      <c r="B53" s="159" t="s">
        <v>427</v>
      </c>
      <c r="C53" s="157" t="s">
        <v>457</v>
      </c>
      <c r="D53" s="157">
        <v>1</v>
      </c>
      <c r="E53" s="157"/>
      <c r="F53" s="157"/>
      <c r="G53" s="157"/>
      <c r="H53" s="157"/>
      <c r="I53" s="157"/>
      <c r="J53" s="159"/>
      <c r="K53" s="157"/>
      <c r="L53" s="157"/>
      <c r="M53" s="157"/>
      <c r="N53" s="157"/>
      <c r="O53" s="157"/>
      <c r="P53" s="157"/>
      <c r="Q53" s="157"/>
      <c r="R53" s="157"/>
      <c r="S53" s="171"/>
      <c r="T53" s="157"/>
      <c r="U53" s="157"/>
      <c r="V53" s="157"/>
      <c r="W53" s="157">
        <v>2</v>
      </c>
      <c r="X53" s="157">
        <v>6</v>
      </c>
      <c r="Y53" s="157">
        <v>17</v>
      </c>
      <c r="Z53" s="157"/>
      <c r="AA53" s="157">
        <f t="shared" si="7"/>
        <v>25</v>
      </c>
    </row>
    <row r="54" spans="1:27" s="160" customFormat="1" ht="21.75" customHeight="1">
      <c r="A54" s="157">
        <v>10</v>
      </c>
      <c r="B54" s="159" t="s">
        <v>428</v>
      </c>
      <c r="C54" s="157" t="s">
        <v>458</v>
      </c>
      <c r="D54" s="157">
        <v>1</v>
      </c>
      <c r="E54" s="157"/>
      <c r="F54" s="157"/>
      <c r="G54" s="157"/>
      <c r="H54" s="157"/>
      <c r="I54" s="157"/>
      <c r="J54" s="159"/>
      <c r="K54" s="157"/>
      <c r="L54" s="157"/>
      <c r="M54" s="157"/>
      <c r="N54" s="157"/>
      <c r="O54" s="157"/>
      <c r="P54" s="157"/>
      <c r="Q54" s="157">
        <v>1</v>
      </c>
      <c r="R54" s="157">
        <v>3</v>
      </c>
      <c r="S54" s="171"/>
      <c r="T54" s="157"/>
      <c r="U54" s="157"/>
      <c r="V54" s="157"/>
      <c r="W54" s="157">
        <v>1</v>
      </c>
      <c r="X54" s="157">
        <v>3</v>
      </c>
      <c r="Y54" s="157">
        <v>12</v>
      </c>
      <c r="Z54" s="157"/>
      <c r="AA54" s="157">
        <f t="shared" si="7"/>
        <v>20</v>
      </c>
    </row>
    <row r="55" spans="1:27" s="160" customFormat="1" ht="21.75" customHeight="1">
      <c r="A55" s="157">
        <v>11</v>
      </c>
      <c r="B55" s="159" t="s">
        <v>429</v>
      </c>
      <c r="C55" s="157" t="s">
        <v>459</v>
      </c>
      <c r="D55" s="157">
        <v>1</v>
      </c>
      <c r="E55" s="157"/>
      <c r="F55" s="157"/>
      <c r="G55" s="157"/>
      <c r="H55" s="157"/>
      <c r="I55" s="157"/>
      <c r="J55" s="159"/>
      <c r="K55" s="157"/>
      <c r="L55" s="157"/>
      <c r="M55" s="157"/>
      <c r="N55" s="157"/>
      <c r="O55" s="157"/>
      <c r="P55" s="157">
        <v>1</v>
      </c>
      <c r="Q55" s="157"/>
      <c r="R55" s="157"/>
      <c r="S55" s="171"/>
      <c r="T55" s="157"/>
      <c r="U55" s="157"/>
      <c r="V55" s="157"/>
      <c r="W55" s="157">
        <v>7</v>
      </c>
      <c r="X55" s="157">
        <v>10</v>
      </c>
      <c r="Y55" s="157">
        <v>13</v>
      </c>
      <c r="Z55" s="157"/>
      <c r="AA55" s="157">
        <f t="shared" si="7"/>
        <v>31</v>
      </c>
    </row>
    <row r="56" spans="1:27" s="167" customFormat="1" ht="21.75" customHeight="1">
      <c r="A56" s="162"/>
      <c r="B56" s="166" t="s">
        <v>392</v>
      </c>
      <c r="C56" s="162"/>
      <c r="D56" s="162">
        <f aca="true" t="shared" si="8" ref="D56:AA56">SUM(D45:D55)</f>
        <v>11</v>
      </c>
      <c r="E56" s="162">
        <f t="shared" si="8"/>
        <v>0</v>
      </c>
      <c r="F56" s="162">
        <f t="shared" si="8"/>
        <v>0</v>
      </c>
      <c r="G56" s="162">
        <f t="shared" si="8"/>
        <v>0</v>
      </c>
      <c r="H56" s="162">
        <f t="shared" si="8"/>
        <v>0</v>
      </c>
      <c r="I56" s="162">
        <f t="shared" si="8"/>
        <v>0</v>
      </c>
      <c r="J56" s="162">
        <f t="shared" si="8"/>
        <v>0</v>
      </c>
      <c r="K56" s="162">
        <f t="shared" si="8"/>
        <v>0</v>
      </c>
      <c r="L56" s="162">
        <f t="shared" si="8"/>
        <v>0</v>
      </c>
      <c r="M56" s="162">
        <f t="shared" si="8"/>
        <v>0</v>
      </c>
      <c r="N56" s="162">
        <f t="shared" si="8"/>
        <v>0</v>
      </c>
      <c r="O56" s="162">
        <f t="shared" si="8"/>
        <v>2</v>
      </c>
      <c r="P56" s="162">
        <f t="shared" si="8"/>
        <v>18</v>
      </c>
      <c r="Q56" s="162">
        <f t="shared" si="8"/>
        <v>79</v>
      </c>
      <c r="R56" s="162">
        <f t="shared" si="8"/>
        <v>58</v>
      </c>
      <c r="S56" s="162">
        <f t="shared" si="8"/>
        <v>26</v>
      </c>
      <c r="T56" s="162">
        <f t="shared" si="8"/>
        <v>0</v>
      </c>
      <c r="U56" s="162">
        <f t="shared" si="8"/>
        <v>0</v>
      </c>
      <c r="V56" s="162">
        <f t="shared" si="8"/>
        <v>0</v>
      </c>
      <c r="W56" s="162">
        <f t="shared" si="8"/>
        <v>10</v>
      </c>
      <c r="X56" s="162">
        <f t="shared" si="8"/>
        <v>19</v>
      </c>
      <c r="Y56" s="162">
        <f t="shared" si="8"/>
        <v>42</v>
      </c>
      <c r="Z56" s="162">
        <f t="shared" si="8"/>
        <v>0</v>
      </c>
      <c r="AA56" s="162">
        <f t="shared" si="8"/>
        <v>254</v>
      </c>
    </row>
    <row r="57" spans="1:27" s="160" customFormat="1" ht="11.25" customHeight="1">
      <c r="A57" s="157"/>
      <c r="B57" s="168"/>
      <c r="C57" s="169"/>
      <c r="D57" s="169"/>
      <c r="E57" s="169"/>
      <c r="F57" s="169"/>
      <c r="G57" s="169"/>
      <c r="H57" s="169"/>
      <c r="I57" s="169"/>
      <c r="J57" s="170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57"/>
    </row>
    <row r="58" spans="1:27" s="160" customFormat="1" ht="21.75" customHeight="1">
      <c r="A58" s="157">
        <v>1</v>
      </c>
      <c r="B58" s="168" t="s">
        <v>430</v>
      </c>
      <c r="C58" s="169" t="s">
        <v>431</v>
      </c>
      <c r="D58" s="169">
        <v>1</v>
      </c>
      <c r="E58" s="169"/>
      <c r="F58" s="169"/>
      <c r="G58" s="169"/>
      <c r="H58" s="169"/>
      <c r="I58" s="169"/>
      <c r="J58" s="170"/>
      <c r="K58" s="169"/>
      <c r="L58" s="169"/>
      <c r="M58" s="169"/>
      <c r="N58" s="169"/>
      <c r="O58" s="169"/>
      <c r="P58" s="169"/>
      <c r="Q58" s="169">
        <v>11</v>
      </c>
      <c r="R58" s="169">
        <v>11</v>
      </c>
      <c r="S58" s="169">
        <v>1</v>
      </c>
      <c r="T58" s="169"/>
      <c r="U58" s="169"/>
      <c r="V58" s="169"/>
      <c r="W58" s="169"/>
      <c r="X58" s="169"/>
      <c r="Y58" s="169"/>
      <c r="Z58" s="169"/>
      <c r="AA58" s="157">
        <f>SUM(E58:Z58)</f>
        <v>23</v>
      </c>
    </row>
    <row r="59" spans="1:27" s="160" customFormat="1" ht="21.75" customHeight="1">
      <c r="A59" s="157">
        <v>2</v>
      </c>
      <c r="B59" s="158" t="s">
        <v>432</v>
      </c>
      <c r="C59" s="157" t="s">
        <v>433</v>
      </c>
      <c r="D59" s="157">
        <v>1</v>
      </c>
      <c r="E59" s="157"/>
      <c r="F59" s="157"/>
      <c r="G59" s="157"/>
      <c r="H59" s="157"/>
      <c r="I59" s="157"/>
      <c r="J59" s="159"/>
      <c r="K59" s="157"/>
      <c r="L59" s="157"/>
      <c r="M59" s="157"/>
      <c r="N59" s="157"/>
      <c r="O59" s="157"/>
      <c r="P59" s="157">
        <v>2</v>
      </c>
      <c r="Q59" s="157">
        <v>5</v>
      </c>
      <c r="R59" s="157">
        <v>13</v>
      </c>
      <c r="S59" s="157">
        <v>1</v>
      </c>
      <c r="T59" s="157"/>
      <c r="U59" s="157"/>
      <c r="V59" s="157"/>
      <c r="W59" s="157"/>
      <c r="X59" s="157"/>
      <c r="Y59" s="157"/>
      <c r="Z59" s="157"/>
      <c r="AA59" s="157">
        <f>SUM(E59:Z59)</f>
        <v>21</v>
      </c>
    </row>
    <row r="60" spans="1:27" s="167" customFormat="1" ht="21.75" customHeight="1">
      <c r="A60" s="162"/>
      <c r="B60" s="166" t="s">
        <v>392</v>
      </c>
      <c r="C60" s="162"/>
      <c r="D60" s="162">
        <f aca="true" t="shared" si="9" ref="D60:AA60">SUM(D58:D59)</f>
        <v>2</v>
      </c>
      <c r="E60" s="162">
        <f t="shared" si="9"/>
        <v>0</v>
      </c>
      <c r="F60" s="162">
        <f t="shared" si="9"/>
        <v>0</v>
      </c>
      <c r="G60" s="162">
        <f t="shared" si="9"/>
        <v>0</v>
      </c>
      <c r="H60" s="162">
        <f t="shared" si="9"/>
        <v>0</v>
      </c>
      <c r="I60" s="162">
        <f t="shared" si="9"/>
        <v>0</v>
      </c>
      <c r="J60" s="162">
        <f t="shared" si="9"/>
        <v>0</v>
      </c>
      <c r="K60" s="162">
        <f t="shared" si="9"/>
        <v>0</v>
      </c>
      <c r="L60" s="162">
        <f t="shared" si="9"/>
        <v>0</v>
      </c>
      <c r="M60" s="162">
        <f t="shared" si="9"/>
        <v>0</v>
      </c>
      <c r="N60" s="162">
        <f t="shared" si="9"/>
        <v>0</v>
      </c>
      <c r="O60" s="162">
        <f t="shared" si="9"/>
        <v>0</v>
      </c>
      <c r="P60" s="162">
        <f t="shared" si="9"/>
        <v>2</v>
      </c>
      <c r="Q60" s="162">
        <f t="shared" si="9"/>
        <v>16</v>
      </c>
      <c r="R60" s="162">
        <f t="shared" si="9"/>
        <v>24</v>
      </c>
      <c r="S60" s="162">
        <f t="shared" si="9"/>
        <v>2</v>
      </c>
      <c r="T60" s="162">
        <f t="shared" si="9"/>
        <v>0</v>
      </c>
      <c r="U60" s="162">
        <f t="shared" si="9"/>
        <v>0</v>
      </c>
      <c r="V60" s="162">
        <f t="shared" si="9"/>
        <v>0</v>
      </c>
      <c r="W60" s="162">
        <f t="shared" si="9"/>
        <v>0</v>
      </c>
      <c r="X60" s="162">
        <f t="shared" si="9"/>
        <v>0</v>
      </c>
      <c r="Y60" s="162">
        <f t="shared" si="9"/>
        <v>0</v>
      </c>
      <c r="Z60" s="162">
        <f t="shared" si="9"/>
        <v>0</v>
      </c>
      <c r="AA60" s="162">
        <f t="shared" si="9"/>
        <v>44</v>
      </c>
    </row>
    <row r="61" spans="1:27" s="160" customFormat="1" ht="8.25" customHeight="1">
      <c r="A61" s="157"/>
      <c r="B61" s="158"/>
      <c r="C61" s="157"/>
      <c r="D61" s="157"/>
      <c r="E61" s="157"/>
      <c r="F61" s="157"/>
      <c r="G61" s="157"/>
      <c r="H61" s="157"/>
      <c r="I61" s="157"/>
      <c r="J61" s="159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</row>
    <row r="62" spans="1:27" s="160" customFormat="1" ht="21.75" customHeight="1">
      <c r="A62" s="157">
        <v>1</v>
      </c>
      <c r="B62" s="158" t="s">
        <v>434</v>
      </c>
      <c r="C62" s="157" t="s">
        <v>435</v>
      </c>
      <c r="D62" s="157">
        <v>1</v>
      </c>
      <c r="E62" s="157"/>
      <c r="F62" s="157"/>
      <c r="G62" s="157"/>
      <c r="H62" s="157"/>
      <c r="I62" s="157"/>
      <c r="J62" s="159"/>
      <c r="K62" s="157"/>
      <c r="L62" s="157"/>
      <c r="M62" s="157"/>
      <c r="N62" s="157"/>
      <c r="O62" s="157">
        <v>1</v>
      </c>
      <c r="P62" s="157">
        <v>1</v>
      </c>
      <c r="Q62" s="157">
        <v>4</v>
      </c>
      <c r="R62" s="157">
        <v>15</v>
      </c>
      <c r="S62" s="157">
        <v>1</v>
      </c>
      <c r="T62" s="157"/>
      <c r="U62" s="157"/>
      <c r="V62" s="157"/>
      <c r="W62" s="157"/>
      <c r="X62" s="157"/>
      <c r="Y62" s="157"/>
      <c r="Z62" s="157"/>
      <c r="AA62" s="157">
        <f>SUM(E62:Z62)</f>
        <v>22</v>
      </c>
    </row>
    <row r="63" spans="1:27" s="160" customFormat="1" ht="21.75" customHeight="1">
      <c r="A63" s="157">
        <v>2</v>
      </c>
      <c r="B63" s="158" t="s">
        <v>436</v>
      </c>
      <c r="C63" s="157" t="s">
        <v>460</v>
      </c>
      <c r="D63" s="161">
        <v>1</v>
      </c>
      <c r="E63" s="157"/>
      <c r="F63" s="157"/>
      <c r="G63" s="157"/>
      <c r="H63" s="157"/>
      <c r="I63" s="157"/>
      <c r="J63" s="159"/>
      <c r="K63" s="157"/>
      <c r="L63" s="157"/>
      <c r="M63" s="157"/>
      <c r="N63" s="157"/>
      <c r="O63" s="157"/>
      <c r="P63" s="157"/>
      <c r="Q63" s="157">
        <v>6</v>
      </c>
      <c r="R63" s="157">
        <v>10</v>
      </c>
      <c r="S63" s="157">
        <v>8</v>
      </c>
      <c r="T63" s="157"/>
      <c r="U63" s="157"/>
      <c r="V63" s="157"/>
      <c r="W63" s="157"/>
      <c r="X63" s="157"/>
      <c r="Y63" s="157"/>
      <c r="Z63" s="157"/>
      <c r="AA63" s="157">
        <f>SUM(E63:Z63)</f>
        <v>24</v>
      </c>
    </row>
    <row r="64" spans="1:27" s="160" customFormat="1" ht="21.75" customHeight="1">
      <c r="A64" s="157">
        <v>3</v>
      </c>
      <c r="B64" s="158" t="s">
        <v>436</v>
      </c>
      <c r="C64" s="157" t="s">
        <v>461</v>
      </c>
      <c r="D64" s="161">
        <v>1</v>
      </c>
      <c r="E64" s="157"/>
      <c r="F64" s="157"/>
      <c r="G64" s="157"/>
      <c r="H64" s="157"/>
      <c r="I64" s="157"/>
      <c r="J64" s="159"/>
      <c r="K64" s="157"/>
      <c r="L64" s="157"/>
      <c r="M64" s="157"/>
      <c r="N64" s="157"/>
      <c r="O64" s="157">
        <v>1</v>
      </c>
      <c r="P64" s="157">
        <v>1</v>
      </c>
      <c r="Q64" s="157">
        <v>7</v>
      </c>
      <c r="R64" s="157">
        <v>12</v>
      </c>
      <c r="S64" s="157">
        <v>1</v>
      </c>
      <c r="T64" s="157"/>
      <c r="U64" s="157"/>
      <c r="V64" s="157"/>
      <c r="W64" s="157"/>
      <c r="X64" s="157"/>
      <c r="Y64" s="157"/>
      <c r="Z64" s="157"/>
      <c r="AA64" s="157">
        <f>SUM(E64:Z64)</f>
        <v>22</v>
      </c>
    </row>
    <row r="65" spans="1:27" s="160" customFormat="1" ht="21.75" customHeight="1">
      <c r="A65" s="157">
        <v>4</v>
      </c>
      <c r="B65" s="158" t="s">
        <v>138</v>
      </c>
      <c r="C65" s="157" t="s">
        <v>462</v>
      </c>
      <c r="D65" s="157">
        <v>1</v>
      </c>
      <c r="E65" s="157"/>
      <c r="F65" s="157"/>
      <c r="G65" s="157"/>
      <c r="H65" s="157"/>
      <c r="I65" s="157"/>
      <c r="J65" s="159"/>
      <c r="K65" s="157"/>
      <c r="L65" s="157"/>
      <c r="M65" s="157"/>
      <c r="N65" s="157"/>
      <c r="O65" s="157"/>
      <c r="P65" s="157"/>
      <c r="Q65" s="157">
        <v>2</v>
      </c>
      <c r="R65" s="157">
        <v>4</v>
      </c>
      <c r="S65" s="157">
        <v>3</v>
      </c>
      <c r="T65" s="157"/>
      <c r="U65" s="157"/>
      <c r="V65" s="157"/>
      <c r="W65" s="157"/>
      <c r="X65" s="157"/>
      <c r="Y65" s="157"/>
      <c r="Z65" s="157"/>
      <c r="AA65" s="157">
        <f>SUM(E65:Z65)</f>
        <v>9</v>
      </c>
    </row>
    <row r="66" spans="1:27" s="167" customFormat="1" ht="21.75" customHeight="1">
      <c r="A66" s="162"/>
      <c r="B66" s="166" t="s">
        <v>392</v>
      </c>
      <c r="C66" s="162"/>
      <c r="D66" s="162">
        <f aca="true" t="shared" si="10" ref="D66:AA66">SUM(D62:D65)</f>
        <v>4</v>
      </c>
      <c r="E66" s="162">
        <f t="shared" si="10"/>
        <v>0</v>
      </c>
      <c r="F66" s="162">
        <f t="shared" si="10"/>
        <v>0</v>
      </c>
      <c r="G66" s="162">
        <f t="shared" si="10"/>
        <v>0</v>
      </c>
      <c r="H66" s="162">
        <f t="shared" si="10"/>
        <v>0</v>
      </c>
      <c r="I66" s="162">
        <f t="shared" si="10"/>
        <v>0</v>
      </c>
      <c r="J66" s="162">
        <f t="shared" si="10"/>
        <v>0</v>
      </c>
      <c r="K66" s="162">
        <f t="shared" si="10"/>
        <v>0</v>
      </c>
      <c r="L66" s="162">
        <f t="shared" si="10"/>
        <v>0</v>
      </c>
      <c r="M66" s="162">
        <f t="shared" si="10"/>
        <v>0</v>
      </c>
      <c r="N66" s="162">
        <f t="shared" si="10"/>
        <v>0</v>
      </c>
      <c r="O66" s="162">
        <f t="shared" si="10"/>
        <v>2</v>
      </c>
      <c r="P66" s="162">
        <f t="shared" si="10"/>
        <v>2</v>
      </c>
      <c r="Q66" s="162">
        <f t="shared" si="10"/>
        <v>19</v>
      </c>
      <c r="R66" s="162">
        <f t="shared" si="10"/>
        <v>41</v>
      </c>
      <c r="S66" s="162">
        <f t="shared" si="10"/>
        <v>13</v>
      </c>
      <c r="T66" s="162">
        <f t="shared" si="10"/>
        <v>0</v>
      </c>
      <c r="U66" s="162">
        <f t="shared" si="10"/>
        <v>0</v>
      </c>
      <c r="V66" s="162">
        <f t="shared" si="10"/>
        <v>0</v>
      </c>
      <c r="W66" s="162">
        <f t="shared" si="10"/>
        <v>0</v>
      </c>
      <c r="X66" s="162">
        <f t="shared" si="10"/>
        <v>0</v>
      </c>
      <c r="Y66" s="162">
        <f t="shared" si="10"/>
        <v>0</v>
      </c>
      <c r="Z66" s="162">
        <f t="shared" si="10"/>
        <v>0</v>
      </c>
      <c r="AA66" s="162">
        <f t="shared" si="10"/>
        <v>77</v>
      </c>
    </row>
    <row r="67" spans="1:27" s="160" customFormat="1" ht="11.25" customHeight="1">
      <c r="A67" s="157"/>
      <c r="B67" s="158"/>
      <c r="C67" s="157"/>
      <c r="D67" s="161"/>
      <c r="E67" s="157"/>
      <c r="F67" s="157"/>
      <c r="G67" s="157"/>
      <c r="H67" s="157"/>
      <c r="I67" s="157"/>
      <c r="J67" s="159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</row>
    <row r="68" spans="1:27" s="160" customFormat="1" ht="21.75" customHeight="1">
      <c r="A68" s="157">
        <v>22</v>
      </c>
      <c r="B68" s="158" t="s">
        <v>437</v>
      </c>
      <c r="C68" s="157" t="s">
        <v>463</v>
      </c>
      <c r="D68" s="161">
        <v>1</v>
      </c>
      <c r="E68" s="157"/>
      <c r="F68" s="157"/>
      <c r="G68" s="157"/>
      <c r="H68" s="157"/>
      <c r="I68" s="157"/>
      <c r="J68" s="159"/>
      <c r="K68" s="157"/>
      <c r="L68" s="157"/>
      <c r="M68" s="157"/>
      <c r="N68" s="157"/>
      <c r="O68" s="157"/>
      <c r="P68" s="157">
        <v>6</v>
      </c>
      <c r="Q68" s="157">
        <v>11</v>
      </c>
      <c r="R68" s="157">
        <v>5</v>
      </c>
      <c r="S68" s="157">
        <v>1</v>
      </c>
      <c r="T68" s="157"/>
      <c r="U68" s="157"/>
      <c r="V68" s="157"/>
      <c r="W68" s="157"/>
      <c r="X68" s="157"/>
      <c r="Y68" s="157"/>
      <c r="Z68" s="157"/>
      <c r="AA68" s="157">
        <f>SUM(E68:Z68)</f>
        <v>23</v>
      </c>
    </row>
    <row r="69" spans="1:27" s="167" customFormat="1" ht="21.75" customHeight="1">
      <c r="A69" s="162"/>
      <c r="B69" s="166" t="s">
        <v>392</v>
      </c>
      <c r="C69" s="162"/>
      <c r="D69" s="162">
        <f aca="true" t="shared" si="11" ref="D69:AA69">SUM(D68)</f>
        <v>1</v>
      </c>
      <c r="E69" s="162">
        <f t="shared" si="11"/>
        <v>0</v>
      </c>
      <c r="F69" s="162">
        <f t="shared" si="11"/>
        <v>0</v>
      </c>
      <c r="G69" s="162">
        <f t="shared" si="11"/>
        <v>0</v>
      </c>
      <c r="H69" s="162">
        <f t="shared" si="11"/>
        <v>0</v>
      </c>
      <c r="I69" s="162">
        <f t="shared" si="11"/>
        <v>0</v>
      </c>
      <c r="J69" s="162">
        <f t="shared" si="11"/>
        <v>0</v>
      </c>
      <c r="K69" s="162">
        <f t="shared" si="11"/>
        <v>0</v>
      </c>
      <c r="L69" s="162">
        <f t="shared" si="11"/>
        <v>0</v>
      </c>
      <c r="M69" s="162">
        <f t="shared" si="11"/>
        <v>0</v>
      </c>
      <c r="N69" s="162">
        <f t="shared" si="11"/>
        <v>0</v>
      </c>
      <c r="O69" s="162">
        <f t="shared" si="11"/>
        <v>0</v>
      </c>
      <c r="P69" s="162">
        <f t="shared" si="11"/>
        <v>6</v>
      </c>
      <c r="Q69" s="162">
        <f t="shared" si="11"/>
        <v>11</v>
      </c>
      <c r="R69" s="162">
        <f t="shared" si="11"/>
        <v>5</v>
      </c>
      <c r="S69" s="162">
        <f t="shared" si="11"/>
        <v>1</v>
      </c>
      <c r="T69" s="162">
        <f t="shared" si="11"/>
        <v>0</v>
      </c>
      <c r="U69" s="162">
        <f t="shared" si="11"/>
        <v>0</v>
      </c>
      <c r="V69" s="162">
        <f t="shared" si="11"/>
        <v>0</v>
      </c>
      <c r="W69" s="162">
        <f t="shared" si="11"/>
        <v>0</v>
      </c>
      <c r="X69" s="162">
        <f t="shared" si="11"/>
        <v>0</v>
      </c>
      <c r="Y69" s="162">
        <f t="shared" si="11"/>
        <v>0</v>
      </c>
      <c r="Z69" s="162">
        <f t="shared" si="11"/>
        <v>0</v>
      </c>
      <c r="AA69" s="162">
        <f t="shared" si="11"/>
        <v>23</v>
      </c>
    </row>
    <row r="70" spans="1:27" s="167" customFormat="1" ht="21.75" customHeight="1">
      <c r="A70" s="174"/>
      <c r="B70" s="175" t="s">
        <v>438</v>
      </c>
      <c r="C70" s="174"/>
      <c r="D70" s="174">
        <f aca="true" t="shared" si="12" ref="D70:AA70">D69+D66+D60+D56+D43+D35+D29+D26+D13</f>
        <v>42</v>
      </c>
      <c r="E70" s="174">
        <f t="shared" si="12"/>
        <v>1</v>
      </c>
      <c r="F70" s="174">
        <f t="shared" si="12"/>
        <v>0</v>
      </c>
      <c r="G70" s="174">
        <f t="shared" si="12"/>
        <v>0</v>
      </c>
      <c r="H70" s="174">
        <f t="shared" si="12"/>
        <v>0</v>
      </c>
      <c r="I70" s="174">
        <f t="shared" si="12"/>
        <v>0</v>
      </c>
      <c r="J70" s="174">
        <f t="shared" si="12"/>
        <v>0</v>
      </c>
      <c r="K70" s="174">
        <f t="shared" si="12"/>
        <v>0</v>
      </c>
      <c r="L70" s="174">
        <f t="shared" si="12"/>
        <v>2</v>
      </c>
      <c r="M70" s="174">
        <f t="shared" si="12"/>
        <v>0</v>
      </c>
      <c r="N70" s="174">
        <f t="shared" si="12"/>
        <v>15</v>
      </c>
      <c r="O70" s="174">
        <f t="shared" si="12"/>
        <v>83</v>
      </c>
      <c r="P70" s="174">
        <f t="shared" si="12"/>
        <v>80</v>
      </c>
      <c r="Q70" s="174">
        <f t="shared" si="12"/>
        <v>329</v>
      </c>
      <c r="R70" s="174">
        <f t="shared" si="12"/>
        <v>279</v>
      </c>
      <c r="S70" s="174">
        <f t="shared" si="12"/>
        <v>97</v>
      </c>
      <c r="T70" s="174">
        <f t="shared" si="12"/>
        <v>0</v>
      </c>
      <c r="U70" s="174">
        <f t="shared" si="12"/>
        <v>0</v>
      </c>
      <c r="V70" s="174">
        <f t="shared" si="12"/>
        <v>0</v>
      </c>
      <c r="W70" s="174">
        <f t="shared" si="12"/>
        <v>10</v>
      </c>
      <c r="X70" s="174">
        <f t="shared" si="12"/>
        <v>19</v>
      </c>
      <c r="Y70" s="174">
        <f t="shared" si="12"/>
        <v>42</v>
      </c>
      <c r="Z70" s="174">
        <f t="shared" si="12"/>
        <v>0</v>
      </c>
      <c r="AA70" s="174">
        <f t="shared" si="12"/>
        <v>957</v>
      </c>
    </row>
    <row r="71" spans="1:27" s="178" customFormat="1" ht="21.75" customHeight="1">
      <c r="A71" s="176"/>
      <c r="B71" s="177" t="s">
        <v>277</v>
      </c>
      <c r="C71" s="177"/>
      <c r="D71" s="174">
        <f>D70</f>
        <v>42</v>
      </c>
      <c r="E71" s="174">
        <f aca="true" t="shared" si="13" ref="E71:AA71">SUM(E11:E37)</f>
        <v>2</v>
      </c>
      <c r="F71" s="174">
        <f t="shared" si="13"/>
        <v>0</v>
      </c>
      <c r="G71" s="174">
        <f t="shared" si="13"/>
        <v>0</v>
      </c>
      <c r="H71" s="174">
        <f t="shared" si="13"/>
        <v>0</v>
      </c>
      <c r="I71" s="174">
        <f t="shared" si="13"/>
        <v>0</v>
      </c>
      <c r="J71" s="174">
        <f t="shared" si="13"/>
        <v>0</v>
      </c>
      <c r="K71" s="174">
        <f t="shared" si="13"/>
        <v>0</v>
      </c>
      <c r="L71" s="174">
        <f t="shared" si="13"/>
        <v>4</v>
      </c>
      <c r="M71" s="174">
        <f t="shared" si="13"/>
        <v>0</v>
      </c>
      <c r="N71" s="174">
        <f t="shared" si="13"/>
        <v>30</v>
      </c>
      <c r="O71" s="174">
        <f t="shared" si="13"/>
        <v>150</v>
      </c>
      <c r="P71" s="174">
        <f t="shared" si="13"/>
        <v>93</v>
      </c>
      <c r="Q71" s="174">
        <f t="shared" si="13"/>
        <v>357</v>
      </c>
      <c r="R71" s="174">
        <f t="shared" si="13"/>
        <v>187</v>
      </c>
      <c r="S71" s="174">
        <f t="shared" si="13"/>
        <v>77</v>
      </c>
      <c r="T71" s="174">
        <f t="shared" si="13"/>
        <v>0</v>
      </c>
      <c r="U71" s="174">
        <f t="shared" si="13"/>
        <v>0</v>
      </c>
      <c r="V71" s="174">
        <f t="shared" si="13"/>
        <v>0</v>
      </c>
      <c r="W71" s="174">
        <f t="shared" si="13"/>
        <v>0</v>
      </c>
      <c r="X71" s="174">
        <f t="shared" si="13"/>
        <v>0</v>
      </c>
      <c r="Y71" s="174">
        <f t="shared" si="13"/>
        <v>0</v>
      </c>
      <c r="Z71" s="174">
        <f t="shared" si="13"/>
        <v>0</v>
      </c>
      <c r="AA71" s="174">
        <f t="shared" si="13"/>
        <v>900</v>
      </c>
    </row>
    <row r="72" spans="1:27" s="172" customFormat="1" ht="9.75" customHeight="1">
      <c r="A72" s="179"/>
      <c r="D72" s="180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2"/>
    </row>
    <row r="73" spans="1:27" s="185" customFormat="1" ht="15" customHeight="1">
      <c r="A73" s="183"/>
      <c r="B73" s="184" t="s">
        <v>298</v>
      </c>
      <c r="C73" s="184"/>
      <c r="D73" s="183">
        <f>E71+F71+G71+H71</f>
        <v>2</v>
      </c>
      <c r="F73" s="185" t="s">
        <v>299</v>
      </c>
      <c r="H73" s="183">
        <f>I71+J71</f>
        <v>0</v>
      </c>
      <c r="J73" s="183" t="s">
        <v>300</v>
      </c>
      <c r="N73" s="183">
        <f>P71+Q71+R71+S71+O71+N71</f>
        <v>894</v>
      </c>
      <c r="P73" s="186" t="s">
        <v>301</v>
      </c>
      <c r="R73" s="183"/>
      <c r="T73" s="183">
        <f>V71+X71+Y71</f>
        <v>0</v>
      </c>
      <c r="X73" s="187" t="s">
        <v>302</v>
      </c>
      <c r="Y73" s="187"/>
      <c r="Z73" s="183">
        <f>Z71</f>
        <v>0</v>
      </c>
      <c r="AA73" s="182"/>
    </row>
    <row r="74" spans="1:27" ht="7.5" customHeight="1">
      <c r="A74" s="130"/>
      <c r="AA74" s="145"/>
    </row>
    <row r="75" ht="15">
      <c r="A75" s="130"/>
    </row>
    <row r="76" ht="15">
      <c r="A76" s="130"/>
    </row>
    <row r="77" ht="15">
      <c r="A77" s="130"/>
    </row>
    <row r="78" ht="15">
      <c r="A78" s="130"/>
    </row>
    <row r="79" ht="15">
      <c r="A79" s="130"/>
    </row>
    <row r="80" ht="15">
      <c r="A80" s="130"/>
    </row>
    <row r="81" ht="15">
      <c r="A81" s="130"/>
    </row>
    <row r="82" ht="15">
      <c r="A82" s="130"/>
    </row>
    <row r="83" ht="15">
      <c r="A83" s="130"/>
    </row>
    <row r="84" ht="15">
      <c r="A84" s="130"/>
    </row>
    <row r="85" ht="15">
      <c r="A85" s="130"/>
    </row>
    <row r="86" ht="15">
      <c r="A86" s="130"/>
    </row>
    <row r="87" ht="15">
      <c r="A87" s="130"/>
    </row>
    <row r="88" ht="15">
      <c r="A88" s="130"/>
    </row>
    <row r="89" ht="15">
      <c r="A89" s="130"/>
    </row>
    <row r="90" spans="1:27" s="189" customFormat="1" ht="32.25" customHeight="1">
      <c r="A90" s="135">
        <v>10</v>
      </c>
      <c r="B90" s="188" t="s">
        <v>419</v>
      </c>
      <c r="C90" s="141" t="s">
        <v>464</v>
      </c>
      <c r="D90" s="135">
        <v>1</v>
      </c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</row>
    <row r="91" spans="1:27" s="189" customFormat="1" ht="32.25" customHeight="1">
      <c r="A91" s="135">
        <v>11</v>
      </c>
      <c r="B91" s="190" t="s">
        <v>398</v>
      </c>
      <c r="C91" s="135" t="s">
        <v>465</v>
      </c>
      <c r="D91" s="135">
        <v>1</v>
      </c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</row>
    <row r="92" spans="1:27" s="189" customFormat="1" ht="32.25" customHeight="1">
      <c r="A92" s="135">
        <v>12</v>
      </c>
      <c r="B92" s="190" t="s">
        <v>421</v>
      </c>
      <c r="C92" s="135" t="s">
        <v>466</v>
      </c>
      <c r="D92" s="135">
        <v>1</v>
      </c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</row>
    <row r="93" spans="1:27" s="189" customFormat="1" ht="32.25" customHeight="1">
      <c r="A93" s="135">
        <v>13</v>
      </c>
      <c r="B93" s="190" t="s">
        <v>430</v>
      </c>
      <c r="C93" s="135" t="s">
        <v>467</v>
      </c>
      <c r="D93" s="135">
        <v>1</v>
      </c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</row>
    <row r="94" ht="15">
      <c r="A94" s="130"/>
    </row>
    <row r="95" ht="15">
      <c r="A95" s="130"/>
    </row>
    <row r="96" ht="15">
      <c r="A96" s="130"/>
    </row>
    <row r="97" ht="15">
      <c r="A97" s="130"/>
    </row>
    <row r="98" ht="15">
      <c r="A98" s="130"/>
    </row>
    <row r="99" ht="15">
      <c r="A99" s="130"/>
    </row>
    <row r="100" ht="15">
      <c r="A100" s="130"/>
    </row>
    <row r="101" ht="15">
      <c r="A101" s="130"/>
    </row>
    <row r="102" ht="15">
      <c r="A102" s="130"/>
    </row>
    <row r="103" ht="15">
      <c r="A103" s="130"/>
    </row>
    <row r="104" ht="15">
      <c r="A104" s="130"/>
    </row>
    <row r="105" ht="15">
      <c r="A105" s="130"/>
    </row>
    <row r="106" ht="15">
      <c r="A106" s="130"/>
    </row>
    <row r="107" ht="15">
      <c r="A107" s="130"/>
    </row>
    <row r="108" ht="15">
      <c r="A108" s="130"/>
    </row>
    <row r="109" ht="15">
      <c r="A109" s="130"/>
    </row>
    <row r="110" ht="15">
      <c r="A110" s="130"/>
    </row>
    <row r="111" ht="15">
      <c r="A111" s="130"/>
    </row>
    <row r="112" ht="15">
      <c r="A112" s="130"/>
    </row>
    <row r="113" ht="15">
      <c r="A113" s="130"/>
    </row>
    <row r="114" ht="15">
      <c r="A114" s="130"/>
    </row>
    <row r="115" ht="15">
      <c r="A115" s="130"/>
    </row>
    <row r="116" ht="15">
      <c r="A116" s="130"/>
    </row>
    <row r="117" ht="15">
      <c r="A117" s="130"/>
    </row>
    <row r="118" ht="15">
      <c r="A118" s="130"/>
    </row>
    <row r="119" ht="15">
      <c r="A119" s="130"/>
    </row>
    <row r="120" ht="15">
      <c r="A120" s="130"/>
    </row>
    <row r="121" ht="15">
      <c r="A121" s="130"/>
    </row>
    <row r="122" ht="15">
      <c r="A122" s="130"/>
    </row>
    <row r="123" ht="15">
      <c r="A123" s="130"/>
    </row>
    <row r="124" ht="15">
      <c r="A124" s="130"/>
    </row>
    <row r="125" ht="15">
      <c r="A125" s="130"/>
    </row>
    <row r="126" ht="15">
      <c r="A126" s="130"/>
    </row>
    <row r="127" ht="15">
      <c r="A127" s="130"/>
    </row>
    <row r="128" ht="15">
      <c r="A128" s="130"/>
    </row>
    <row r="129" ht="15">
      <c r="A129" s="130"/>
    </row>
    <row r="130" ht="15">
      <c r="A130" s="130"/>
    </row>
    <row r="131" ht="15">
      <c r="A131" s="130"/>
    </row>
    <row r="132" ht="15">
      <c r="A132" s="130"/>
    </row>
    <row r="133" ht="15">
      <c r="A133" s="130"/>
    </row>
    <row r="134" ht="15">
      <c r="A134" s="130"/>
    </row>
    <row r="135" ht="15">
      <c r="A135" s="130"/>
    </row>
    <row r="136" ht="15">
      <c r="A136" s="130"/>
    </row>
    <row r="137" ht="15">
      <c r="A137" s="130"/>
    </row>
    <row r="138" ht="15">
      <c r="A138" s="130"/>
    </row>
    <row r="139" ht="15">
      <c r="A139" s="130"/>
    </row>
    <row r="140" ht="15">
      <c r="A140" s="130"/>
    </row>
    <row r="141" ht="15">
      <c r="A141" s="130"/>
    </row>
    <row r="142" ht="15">
      <c r="A142" s="130"/>
    </row>
    <row r="143" ht="15">
      <c r="A143" s="130"/>
    </row>
    <row r="144" ht="15">
      <c r="A144" s="130"/>
    </row>
    <row r="145" ht="15">
      <c r="A145" s="130"/>
    </row>
    <row r="146" ht="15">
      <c r="A146" s="130"/>
    </row>
    <row r="147" ht="15">
      <c r="A147" s="130"/>
    </row>
    <row r="148" ht="15">
      <c r="A148" s="130"/>
    </row>
    <row r="149" ht="15">
      <c r="A149" s="130"/>
    </row>
    <row r="150" ht="15">
      <c r="A150" s="130"/>
    </row>
    <row r="151" ht="15">
      <c r="A151" s="130"/>
    </row>
    <row r="152" ht="15">
      <c r="A152" s="130"/>
    </row>
    <row r="153" ht="15">
      <c r="A153" s="130"/>
    </row>
    <row r="154" ht="15">
      <c r="A154" s="130"/>
    </row>
    <row r="155" ht="15">
      <c r="A155" s="130"/>
    </row>
    <row r="156" ht="15">
      <c r="A156" s="130"/>
    </row>
    <row r="157" ht="15">
      <c r="A157" s="130"/>
    </row>
    <row r="158" ht="15">
      <c r="A158" s="130"/>
    </row>
    <row r="159" ht="15">
      <c r="A159" s="130"/>
    </row>
    <row r="160" ht="15">
      <c r="A160" s="130"/>
    </row>
    <row r="161" ht="15">
      <c r="A161" s="130"/>
    </row>
    <row r="162" ht="15">
      <c r="A162" s="130"/>
    </row>
    <row r="163" ht="15">
      <c r="A163" s="130"/>
    </row>
    <row r="164" ht="15">
      <c r="A164" s="130"/>
    </row>
    <row r="165" ht="15">
      <c r="A165" s="130"/>
    </row>
    <row r="166" ht="15">
      <c r="A166" s="130"/>
    </row>
    <row r="167" ht="15">
      <c r="A167" s="130"/>
    </row>
    <row r="168" ht="15">
      <c r="A168" s="130"/>
    </row>
    <row r="169" ht="15">
      <c r="A169" s="130"/>
    </row>
    <row r="170" ht="15">
      <c r="A170" s="130"/>
    </row>
    <row r="171" ht="15">
      <c r="A171" s="130"/>
    </row>
    <row r="172" ht="15">
      <c r="A172" s="130"/>
    </row>
    <row r="173" ht="15">
      <c r="A173" s="130"/>
    </row>
    <row r="174" ht="15">
      <c r="A174" s="130"/>
    </row>
    <row r="175" ht="15">
      <c r="A175" s="130"/>
    </row>
    <row r="176" ht="15">
      <c r="A176" s="130"/>
    </row>
    <row r="177" ht="15">
      <c r="A177" s="130"/>
    </row>
    <row r="178" ht="15">
      <c r="A178" s="130"/>
    </row>
    <row r="179" ht="15">
      <c r="A179" s="130"/>
    </row>
    <row r="180" ht="15">
      <c r="A180" s="130"/>
    </row>
    <row r="181" ht="15">
      <c r="A181" s="130"/>
    </row>
    <row r="182" ht="15">
      <c r="A182" s="130"/>
    </row>
    <row r="183" ht="15">
      <c r="A183" s="130"/>
    </row>
    <row r="184" ht="15">
      <c r="A184" s="130"/>
    </row>
    <row r="185" ht="15">
      <c r="A185" s="130"/>
    </row>
    <row r="186" ht="15">
      <c r="A186" s="130"/>
    </row>
    <row r="187" ht="15">
      <c r="A187" s="130"/>
    </row>
    <row r="188" ht="15">
      <c r="A188" s="130"/>
    </row>
    <row r="189" ht="15">
      <c r="A189" s="130"/>
    </row>
    <row r="190" ht="15">
      <c r="A190" s="130"/>
    </row>
    <row r="191" ht="15">
      <c r="A191" s="130"/>
    </row>
    <row r="192" ht="15">
      <c r="A192" s="130"/>
    </row>
    <row r="193" ht="15">
      <c r="A193" s="130"/>
    </row>
    <row r="194" ht="15">
      <c r="A194" s="130"/>
    </row>
    <row r="195" ht="15">
      <c r="A195" s="130"/>
    </row>
    <row r="196" ht="15">
      <c r="A196" s="130"/>
    </row>
    <row r="197" ht="15">
      <c r="A197" s="130"/>
    </row>
    <row r="198" ht="15">
      <c r="A198" s="130"/>
    </row>
    <row r="199" ht="15">
      <c r="A199" s="130"/>
    </row>
    <row r="200" ht="15">
      <c r="A200" s="130"/>
    </row>
    <row r="201" ht="15">
      <c r="A201" s="130"/>
    </row>
    <row r="202" ht="15">
      <c r="A202" s="130"/>
    </row>
    <row r="203" ht="15">
      <c r="A203" s="130"/>
    </row>
    <row r="204" ht="15">
      <c r="A204" s="130"/>
    </row>
    <row r="205" ht="15">
      <c r="A205" s="130"/>
    </row>
    <row r="206" ht="15">
      <c r="A206" s="130"/>
    </row>
    <row r="207" ht="15">
      <c r="A207" s="130"/>
    </row>
    <row r="208" ht="15">
      <c r="A208" s="130"/>
    </row>
    <row r="209" ht="15">
      <c r="A209" s="130"/>
    </row>
    <row r="210" ht="15">
      <c r="A210" s="130"/>
    </row>
    <row r="211" ht="15">
      <c r="A211" s="130"/>
    </row>
    <row r="212" ht="15">
      <c r="A212" s="130"/>
    </row>
    <row r="213" ht="15">
      <c r="A213" s="130"/>
    </row>
    <row r="214" ht="15">
      <c r="A214" s="130"/>
    </row>
    <row r="215" ht="15">
      <c r="A215" s="130"/>
    </row>
    <row r="216" ht="15">
      <c r="A216" s="130"/>
    </row>
    <row r="217" ht="15">
      <c r="A217" s="130"/>
    </row>
    <row r="218" ht="15">
      <c r="A218" s="130"/>
    </row>
    <row r="219" ht="15">
      <c r="A219" s="130"/>
    </row>
    <row r="220" ht="15">
      <c r="A220" s="130"/>
    </row>
    <row r="221" ht="15">
      <c r="A221" s="130"/>
    </row>
    <row r="222" ht="15">
      <c r="A222" s="130"/>
    </row>
    <row r="223" ht="15">
      <c r="A223" s="130"/>
    </row>
    <row r="224" ht="15">
      <c r="A224" s="130"/>
    </row>
    <row r="225" ht="15">
      <c r="A225" s="130"/>
    </row>
    <row r="226" ht="15">
      <c r="A226" s="130"/>
    </row>
    <row r="227" ht="15">
      <c r="A227" s="130"/>
    </row>
    <row r="228" ht="15">
      <c r="A228" s="130"/>
    </row>
    <row r="229" ht="15">
      <c r="A229" s="130"/>
    </row>
    <row r="230" ht="15">
      <c r="A230" s="130"/>
    </row>
    <row r="231" ht="15">
      <c r="A231" s="130"/>
    </row>
    <row r="232" ht="15">
      <c r="A232" s="130"/>
    </row>
    <row r="233" ht="15">
      <c r="A233" s="130"/>
    </row>
    <row r="234" ht="15">
      <c r="A234" s="130"/>
    </row>
    <row r="235" ht="15">
      <c r="A235" s="130"/>
    </row>
    <row r="236" ht="15">
      <c r="A236" s="130"/>
    </row>
    <row r="237" ht="15">
      <c r="A237" s="130"/>
    </row>
    <row r="238" ht="15">
      <c r="A238" s="130"/>
    </row>
    <row r="239" ht="15">
      <c r="A239" s="130"/>
    </row>
    <row r="240" ht="15">
      <c r="A240" s="130"/>
    </row>
    <row r="241" ht="15">
      <c r="A241" s="130"/>
    </row>
    <row r="242" ht="15">
      <c r="A242" s="130"/>
    </row>
    <row r="243" ht="15">
      <c r="A243" s="130"/>
    </row>
    <row r="244" ht="15">
      <c r="A244" s="130"/>
    </row>
    <row r="245" ht="15">
      <c r="A245" s="130"/>
    </row>
    <row r="246" ht="15">
      <c r="A246" s="130"/>
    </row>
    <row r="247" ht="15">
      <c r="A247" s="130"/>
    </row>
    <row r="248" ht="15">
      <c r="A248" s="130"/>
    </row>
    <row r="249" ht="15">
      <c r="A249" s="130"/>
    </row>
    <row r="250" ht="15">
      <c r="A250" s="130"/>
    </row>
    <row r="251" ht="15">
      <c r="A251" s="130"/>
    </row>
    <row r="252" ht="15">
      <c r="A252" s="130"/>
    </row>
    <row r="253" ht="15">
      <c r="A253" s="130"/>
    </row>
    <row r="254" ht="15">
      <c r="A254" s="130"/>
    </row>
    <row r="255" ht="15">
      <c r="A255" s="130"/>
    </row>
    <row r="256" ht="15">
      <c r="A256" s="130"/>
    </row>
    <row r="257" ht="15">
      <c r="A257" s="130"/>
    </row>
    <row r="258" ht="15">
      <c r="A258" s="130"/>
    </row>
    <row r="259" ht="15">
      <c r="A259" s="130"/>
    </row>
    <row r="260" ht="15">
      <c r="A260" s="130"/>
    </row>
    <row r="261" ht="15">
      <c r="A261" s="130"/>
    </row>
    <row r="262" ht="15">
      <c r="A262" s="130"/>
    </row>
    <row r="263" ht="15">
      <c r="A263" s="130"/>
    </row>
    <row r="264" ht="15">
      <c r="A264" s="130"/>
    </row>
    <row r="265" ht="15">
      <c r="A265" s="130"/>
    </row>
    <row r="266" ht="15">
      <c r="A266" s="130"/>
    </row>
    <row r="267" ht="15">
      <c r="A267" s="130"/>
    </row>
    <row r="268" ht="15">
      <c r="A268" s="130"/>
    </row>
    <row r="269" ht="15">
      <c r="A269" s="130"/>
    </row>
    <row r="270" ht="15">
      <c r="A270" s="130"/>
    </row>
    <row r="271" ht="15">
      <c r="A271" s="130"/>
    </row>
    <row r="272" ht="15">
      <c r="A272" s="130"/>
    </row>
    <row r="273" ht="15">
      <c r="A273" s="130"/>
    </row>
    <row r="274" ht="15">
      <c r="A274" s="130"/>
    </row>
    <row r="275" ht="15">
      <c r="A275" s="130"/>
    </row>
    <row r="276" ht="15">
      <c r="A276" s="130"/>
    </row>
    <row r="277" ht="15">
      <c r="A277" s="130"/>
    </row>
    <row r="278" ht="15">
      <c r="A278" s="130"/>
    </row>
    <row r="279" ht="15">
      <c r="A279" s="130"/>
    </row>
    <row r="280" ht="15">
      <c r="A280" s="130"/>
    </row>
    <row r="281" ht="15">
      <c r="A281" s="130"/>
    </row>
    <row r="282" ht="15">
      <c r="A282" s="130"/>
    </row>
    <row r="283" ht="15">
      <c r="A283" s="130"/>
    </row>
    <row r="284" ht="15">
      <c r="A284" s="130"/>
    </row>
    <row r="285" ht="15">
      <c r="A285" s="130"/>
    </row>
    <row r="286" ht="15">
      <c r="A286" s="130"/>
    </row>
    <row r="287" ht="15">
      <c r="A287" s="130"/>
    </row>
    <row r="288" ht="15">
      <c r="A288" s="130"/>
    </row>
    <row r="289" ht="15">
      <c r="A289" s="130"/>
    </row>
    <row r="290" ht="15">
      <c r="A290" s="130"/>
    </row>
    <row r="291" ht="15">
      <c r="A291" s="130"/>
    </row>
    <row r="292" ht="15">
      <c r="A292" s="130"/>
    </row>
    <row r="293" ht="15">
      <c r="A293" s="130"/>
    </row>
    <row r="294" ht="15">
      <c r="A294" s="130"/>
    </row>
    <row r="295" ht="15">
      <c r="A295" s="130"/>
    </row>
    <row r="296" ht="15">
      <c r="A296" s="130"/>
    </row>
    <row r="297" ht="15">
      <c r="A297" s="130"/>
    </row>
    <row r="298" ht="15">
      <c r="A298" s="130"/>
    </row>
    <row r="299" ht="15">
      <c r="A299" s="130"/>
    </row>
    <row r="300" ht="15">
      <c r="A300" s="130"/>
    </row>
    <row r="301" ht="15">
      <c r="A301" s="130"/>
    </row>
    <row r="302" ht="15">
      <c r="A302" s="130"/>
    </row>
    <row r="303" ht="15">
      <c r="A303" s="130"/>
    </row>
    <row r="304" ht="15">
      <c r="A304" s="130"/>
    </row>
    <row r="305" ht="15">
      <c r="A305" s="130"/>
    </row>
    <row r="306" ht="15">
      <c r="A306" s="130"/>
    </row>
    <row r="307" ht="15">
      <c r="A307" s="130"/>
    </row>
    <row r="308" ht="15">
      <c r="A308" s="130"/>
    </row>
    <row r="309" ht="15">
      <c r="A309" s="130"/>
    </row>
    <row r="310" ht="15">
      <c r="A310" s="130"/>
    </row>
    <row r="311" ht="15">
      <c r="A311" s="130"/>
    </row>
    <row r="312" ht="15">
      <c r="A312" s="130"/>
    </row>
    <row r="313" ht="15">
      <c r="A313" s="130"/>
    </row>
    <row r="314" ht="15">
      <c r="A314" s="130"/>
    </row>
    <row r="315" ht="15">
      <c r="A315" s="130"/>
    </row>
    <row r="316" ht="15">
      <c r="A316" s="130"/>
    </row>
    <row r="317" ht="15">
      <c r="A317" s="130"/>
    </row>
    <row r="318" ht="15">
      <c r="A318" s="130"/>
    </row>
    <row r="319" ht="15">
      <c r="A319" s="130"/>
    </row>
    <row r="320" ht="15">
      <c r="A320" s="130"/>
    </row>
    <row r="321" ht="15">
      <c r="A321" s="130"/>
    </row>
    <row r="322" ht="15">
      <c r="A322" s="130"/>
    </row>
    <row r="323" ht="15">
      <c r="A323" s="130"/>
    </row>
    <row r="324" ht="15">
      <c r="A324" s="130"/>
    </row>
    <row r="325" ht="15">
      <c r="A325" s="130"/>
    </row>
    <row r="326" ht="15">
      <c r="A326" s="130"/>
    </row>
    <row r="327" ht="15">
      <c r="A327" s="130"/>
    </row>
    <row r="328" ht="15">
      <c r="A328" s="130"/>
    </row>
    <row r="329" ht="15">
      <c r="A329" s="130"/>
    </row>
    <row r="330" ht="15">
      <c r="A330" s="130"/>
    </row>
    <row r="331" ht="15">
      <c r="A331" s="130"/>
    </row>
    <row r="332" ht="15">
      <c r="A332" s="130"/>
    </row>
    <row r="333" ht="15">
      <c r="A333" s="130"/>
    </row>
    <row r="334" ht="15">
      <c r="A334" s="130"/>
    </row>
    <row r="335" ht="15">
      <c r="A335" s="130"/>
    </row>
    <row r="336" ht="15">
      <c r="A336" s="130"/>
    </row>
    <row r="337" ht="15">
      <c r="A337" s="130"/>
    </row>
    <row r="338" ht="15">
      <c r="A338" s="130"/>
    </row>
    <row r="339" ht="15">
      <c r="A339" s="130"/>
    </row>
    <row r="340" ht="15">
      <c r="A340" s="130"/>
    </row>
    <row r="341" ht="15">
      <c r="A341" s="130"/>
    </row>
    <row r="342" ht="15">
      <c r="A342" s="130"/>
    </row>
    <row r="343" ht="15">
      <c r="A343" s="130"/>
    </row>
    <row r="344" ht="15">
      <c r="A344" s="130"/>
    </row>
    <row r="345" ht="15">
      <c r="A345" s="130"/>
    </row>
    <row r="346" ht="15">
      <c r="A346" s="130"/>
    </row>
    <row r="347" ht="15">
      <c r="A347" s="130"/>
    </row>
    <row r="348" ht="15">
      <c r="A348" s="130"/>
    </row>
    <row r="349" ht="15">
      <c r="A349" s="130"/>
    </row>
    <row r="350" ht="15">
      <c r="A350" s="130"/>
    </row>
    <row r="351" ht="15">
      <c r="A351" s="130"/>
    </row>
    <row r="352" ht="15">
      <c r="A352" s="130"/>
    </row>
    <row r="353" ht="15">
      <c r="A353" s="130"/>
    </row>
    <row r="354" ht="15">
      <c r="A354" s="130"/>
    </row>
    <row r="355" ht="15">
      <c r="A355" s="130"/>
    </row>
    <row r="356" ht="15">
      <c r="A356" s="130"/>
    </row>
    <row r="357" ht="15">
      <c r="A357" s="130"/>
    </row>
    <row r="358" ht="15">
      <c r="A358" s="130"/>
    </row>
    <row r="359" ht="15">
      <c r="A359" s="130"/>
    </row>
    <row r="360" ht="15">
      <c r="A360" s="130"/>
    </row>
    <row r="361" ht="15">
      <c r="A361" s="130"/>
    </row>
    <row r="362" ht="15">
      <c r="A362" s="130"/>
    </row>
    <row r="363" ht="15">
      <c r="A363" s="130"/>
    </row>
    <row r="364" ht="15">
      <c r="A364" s="130"/>
    </row>
    <row r="365" ht="15">
      <c r="A365" s="130"/>
    </row>
    <row r="366" ht="15">
      <c r="A366" s="130"/>
    </row>
    <row r="367" ht="15">
      <c r="A367" s="130"/>
    </row>
    <row r="368" ht="15">
      <c r="A368" s="130"/>
    </row>
    <row r="369" ht="15">
      <c r="A369" s="130"/>
    </row>
    <row r="370" ht="15">
      <c r="A370" s="130"/>
    </row>
    <row r="371" ht="15">
      <c r="A371" s="130"/>
    </row>
    <row r="372" ht="15">
      <c r="A372" s="130"/>
    </row>
    <row r="373" ht="15">
      <c r="A373" s="130"/>
    </row>
    <row r="374" ht="15">
      <c r="A374" s="130"/>
    </row>
    <row r="375" ht="15">
      <c r="A375" s="130"/>
    </row>
    <row r="376" ht="15">
      <c r="A376" s="130"/>
    </row>
    <row r="377" ht="15">
      <c r="A377" s="130"/>
    </row>
    <row r="378" ht="15">
      <c r="A378" s="130"/>
    </row>
    <row r="379" ht="15">
      <c r="A379" s="130"/>
    </row>
    <row r="380" ht="15">
      <c r="A380" s="130"/>
    </row>
    <row r="381" ht="15">
      <c r="A381" s="130"/>
    </row>
    <row r="382" ht="15">
      <c r="A382" s="130"/>
    </row>
    <row r="383" ht="15">
      <c r="A383" s="130"/>
    </row>
    <row r="384" ht="15">
      <c r="A384" s="130"/>
    </row>
    <row r="385" ht="15">
      <c r="A385" s="130"/>
    </row>
    <row r="386" ht="15">
      <c r="A386" s="130"/>
    </row>
    <row r="387" ht="15">
      <c r="A387" s="130"/>
    </row>
    <row r="388" ht="15">
      <c r="A388" s="130"/>
    </row>
    <row r="389" ht="15">
      <c r="A389" s="130"/>
    </row>
    <row r="390" ht="15">
      <c r="A390" s="130"/>
    </row>
    <row r="391" ht="15">
      <c r="A391" s="130"/>
    </row>
    <row r="392" ht="15">
      <c r="A392" s="130"/>
    </row>
    <row r="393" ht="15">
      <c r="A393" s="130"/>
    </row>
    <row r="394" ht="15">
      <c r="A394" s="130"/>
    </row>
    <row r="395" ht="15">
      <c r="A395" s="130"/>
    </row>
    <row r="396" ht="15">
      <c r="A396" s="130"/>
    </row>
    <row r="397" ht="15">
      <c r="A397" s="130"/>
    </row>
    <row r="398" ht="15">
      <c r="A398" s="130"/>
    </row>
    <row r="399" ht="15">
      <c r="A399" s="130"/>
    </row>
    <row r="400" ht="15">
      <c r="A400" s="130"/>
    </row>
    <row r="401" ht="15">
      <c r="A401" s="130"/>
    </row>
    <row r="402" ht="15">
      <c r="A402" s="130"/>
    </row>
    <row r="403" ht="15">
      <c r="A403" s="130"/>
    </row>
    <row r="404" ht="15">
      <c r="A404" s="130"/>
    </row>
    <row r="405" ht="15">
      <c r="A405" s="130"/>
    </row>
    <row r="406" ht="15">
      <c r="A406" s="130"/>
    </row>
    <row r="407" ht="15">
      <c r="A407" s="130"/>
    </row>
    <row r="408" ht="15">
      <c r="A408" s="130"/>
    </row>
    <row r="409" ht="15">
      <c r="A409" s="130"/>
    </row>
    <row r="410" ht="15">
      <c r="A410" s="130"/>
    </row>
    <row r="411" ht="15">
      <c r="A411" s="130"/>
    </row>
    <row r="412" ht="15">
      <c r="A412" s="130"/>
    </row>
    <row r="413" ht="15">
      <c r="A413" s="130"/>
    </row>
    <row r="414" ht="15">
      <c r="A414" s="130"/>
    </row>
    <row r="415" ht="15">
      <c r="A415" s="130"/>
    </row>
    <row r="416" ht="15">
      <c r="A416" s="130"/>
    </row>
    <row r="417" ht="15">
      <c r="A417" s="130"/>
    </row>
    <row r="418" ht="15">
      <c r="A418" s="130"/>
    </row>
    <row r="419" ht="15">
      <c r="A419" s="130"/>
    </row>
    <row r="420" ht="15">
      <c r="A420" s="130"/>
    </row>
    <row r="421" ht="15">
      <c r="A421" s="130"/>
    </row>
    <row r="422" ht="15">
      <c r="A422" s="130"/>
    </row>
    <row r="423" ht="15">
      <c r="A423" s="130"/>
    </row>
    <row r="424" ht="15">
      <c r="A424" s="130"/>
    </row>
    <row r="425" ht="15">
      <c r="A425" s="130"/>
    </row>
    <row r="426" ht="15">
      <c r="A426" s="130"/>
    </row>
    <row r="427" ht="15">
      <c r="A427" s="130"/>
    </row>
    <row r="428" ht="15">
      <c r="A428" s="130"/>
    </row>
    <row r="429" ht="15">
      <c r="A429" s="130"/>
    </row>
    <row r="430" ht="15">
      <c r="A430" s="130"/>
    </row>
    <row r="431" ht="15">
      <c r="A431" s="130"/>
    </row>
    <row r="432" ht="15">
      <c r="A432" s="130"/>
    </row>
    <row r="433" ht="15">
      <c r="A433" s="130"/>
    </row>
    <row r="434" ht="15">
      <c r="A434" s="130"/>
    </row>
    <row r="435" ht="15">
      <c r="A435" s="130"/>
    </row>
    <row r="436" ht="15">
      <c r="A436" s="130"/>
    </row>
    <row r="437" ht="15">
      <c r="A437" s="130"/>
    </row>
    <row r="438" ht="15">
      <c r="A438" s="130"/>
    </row>
    <row r="439" ht="15">
      <c r="A439" s="130"/>
    </row>
    <row r="440" ht="15">
      <c r="A440" s="130"/>
    </row>
    <row r="441" ht="15">
      <c r="A441" s="130"/>
    </row>
    <row r="442" ht="15">
      <c r="A442" s="130"/>
    </row>
    <row r="443" ht="15">
      <c r="A443" s="130"/>
    </row>
    <row r="444" ht="15">
      <c r="A444" s="130"/>
    </row>
    <row r="445" ht="15">
      <c r="A445" s="130"/>
    </row>
    <row r="446" ht="15">
      <c r="A446" s="130"/>
    </row>
    <row r="447" ht="15">
      <c r="A447" s="130"/>
    </row>
    <row r="448" ht="15">
      <c r="A448" s="130"/>
    </row>
    <row r="449" ht="15">
      <c r="A449" s="130"/>
    </row>
    <row r="450" ht="15">
      <c r="A450" s="130"/>
    </row>
    <row r="451" ht="15">
      <c r="A451" s="130"/>
    </row>
    <row r="452" ht="15">
      <c r="A452" s="130"/>
    </row>
    <row r="453" ht="15">
      <c r="A453" s="130"/>
    </row>
    <row r="454" ht="15">
      <c r="A454" s="130"/>
    </row>
    <row r="455" ht="15">
      <c r="A455" s="130"/>
    </row>
    <row r="456" ht="15">
      <c r="A456" s="130"/>
    </row>
    <row r="457" ht="15">
      <c r="A457" s="130"/>
    </row>
    <row r="458" ht="15">
      <c r="A458" s="130"/>
    </row>
    <row r="459" ht="15">
      <c r="A459" s="130"/>
    </row>
    <row r="460" ht="15">
      <c r="A460" s="130"/>
    </row>
    <row r="461" ht="15">
      <c r="A461" s="130"/>
    </row>
    <row r="462" ht="15">
      <c r="A462" s="130"/>
    </row>
    <row r="463" ht="15">
      <c r="A463" s="130"/>
    </row>
    <row r="464" ht="15">
      <c r="A464" s="130"/>
    </row>
    <row r="465" ht="15">
      <c r="A465" s="130"/>
    </row>
    <row r="466" ht="15">
      <c r="A466" s="130"/>
    </row>
    <row r="467" ht="15">
      <c r="A467" s="130"/>
    </row>
    <row r="468" ht="15">
      <c r="A468" s="130"/>
    </row>
    <row r="469" ht="15">
      <c r="A469" s="130"/>
    </row>
    <row r="470" ht="15">
      <c r="A470" s="130"/>
    </row>
    <row r="471" ht="15">
      <c r="A471" s="130"/>
    </row>
    <row r="472" ht="15">
      <c r="A472" s="130"/>
    </row>
    <row r="473" ht="15">
      <c r="A473" s="130"/>
    </row>
    <row r="474" ht="15">
      <c r="A474" s="130"/>
    </row>
    <row r="475" ht="15">
      <c r="A475" s="130"/>
    </row>
    <row r="476" ht="15">
      <c r="A476" s="130"/>
    </row>
    <row r="477" ht="15">
      <c r="A477" s="130"/>
    </row>
    <row r="478" ht="15">
      <c r="A478" s="130"/>
    </row>
    <row r="479" ht="15">
      <c r="A479" s="130"/>
    </row>
    <row r="480" ht="15">
      <c r="A480" s="130"/>
    </row>
    <row r="481" ht="15">
      <c r="A481" s="130"/>
    </row>
    <row r="482" ht="15">
      <c r="A482" s="130"/>
    </row>
    <row r="483" ht="15">
      <c r="A483" s="130"/>
    </row>
    <row r="484" ht="15">
      <c r="A484" s="130"/>
    </row>
    <row r="485" ht="15">
      <c r="A485" s="130"/>
    </row>
    <row r="486" ht="15">
      <c r="A486" s="130"/>
    </row>
    <row r="487" ht="15">
      <c r="A487" s="130"/>
    </row>
    <row r="488" ht="15">
      <c r="A488" s="130"/>
    </row>
    <row r="489" ht="15">
      <c r="A489" s="130"/>
    </row>
    <row r="490" ht="15">
      <c r="A490" s="130"/>
    </row>
    <row r="491" ht="15">
      <c r="A491" s="130"/>
    </row>
    <row r="492" ht="15">
      <c r="A492" s="130"/>
    </row>
    <row r="493" ht="15">
      <c r="A493" s="130"/>
    </row>
    <row r="494" ht="15">
      <c r="A494" s="130"/>
    </row>
    <row r="495" ht="15">
      <c r="A495" s="130"/>
    </row>
    <row r="496" ht="15">
      <c r="A496" s="130"/>
    </row>
    <row r="497" ht="15">
      <c r="A497" s="130"/>
    </row>
    <row r="498" ht="15">
      <c r="A498" s="130"/>
    </row>
    <row r="499" ht="15">
      <c r="A499" s="130"/>
    </row>
    <row r="500" ht="15">
      <c r="A500" s="130"/>
    </row>
    <row r="501" ht="15">
      <c r="A501" s="130"/>
    </row>
    <row r="502" ht="15">
      <c r="A502" s="130"/>
    </row>
    <row r="503" ht="15">
      <c r="A503" s="130"/>
    </row>
    <row r="504" ht="15">
      <c r="A504" s="130"/>
    </row>
    <row r="505" ht="15">
      <c r="A505" s="130"/>
    </row>
    <row r="506" ht="15">
      <c r="A506" s="130"/>
    </row>
    <row r="507" ht="15">
      <c r="A507" s="130"/>
    </row>
    <row r="508" ht="15">
      <c r="A508" s="130"/>
    </row>
    <row r="509" ht="15">
      <c r="A509" s="130"/>
    </row>
    <row r="510" ht="15">
      <c r="A510" s="130"/>
    </row>
    <row r="511" ht="15">
      <c r="A511" s="130"/>
    </row>
    <row r="512" ht="15">
      <c r="A512" s="130"/>
    </row>
    <row r="513" ht="15">
      <c r="A513" s="130"/>
    </row>
    <row r="514" ht="15">
      <c r="A514" s="130"/>
    </row>
    <row r="515" ht="15">
      <c r="A515" s="130"/>
    </row>
    <row r="516" ht="15">
      <c r="A516" s="130"/>
    </row>
    <row r="517" ht="15">
      <c r="A517" s="130"/>
    </row>
    <row r="518" ht="15">
      <c r="A518" s="130"/>
    </row>
    <row r="519" ht="15">
      <c r="A519" s="130"/>
    </row>
    <row r="520" ht="15">
      <c r="A520" s="130"/>
    </row>
    <row r="521" ht="15">
      <c r="A521" s="130"/>
    </row>
    <row r="522" ht="15">
      <c r="A522" s="130"/>
    </row>
    <row r="523" ht="15">
      <c r="A523" s="130"/>
    </row>
    <row r="524" ht="15">
      <c r="A524" s="130"/>
    </row>
    <row r="525" ht="15">
      <c r="A525" s="130"/>
    </row>
    <row r="526" ht="15">
      <c r="A526" s="130"/>
    </row>
    <row r="527" ht="15">
      <c r="A527" s="130"/>
    </row>
    <row r="528" ht="15">
      <c r="A528" s="130"/>
    </row>
    <row r="529" ht="15">
      <c r="A529" s="130"/>
    </row>
    <row r="530" ht="15">
      <c r="A530" s="130"/>
    </row>
    <row r="531" ht="15">
      <c r="A531" s="130"/>
    </row>
    <row r="532" ht="15">
      <c r="A532" s="130"/>
    </row>
    <row r="533" ht="15">
      <c r="A533" s="130"/>
    </row>
    <row r="534" ht="15">
      <c r="A534" s="130"/>
    </row>
    <row r="535" ht="15">
      <c r="A535" s="130"/>
    </row>
    <row r="536" ht="15">
      <c r="A536" s="130"/>
    </row>
    <row r="537" ht="15">
      <c r="A537" s="130"/>
    </row>
    <row r="538" ht="15">
      <c r="A538" s="130"/>
    </row>
    <row r="539" ht="15">
      <c r="A539" s="130"/>
    </row>
    <row r="540" ht="15">
      <c r="A540" s="130"/>
    </row>
    <row r="541" ht="15">
      <c r="A541" s="130"/>
    </row>
    <row r="542" ht="15">
      <c r="A542" s="130"/>
    </row>
    <row r="543" ht="15">
      <c r="A543" s="130"/>
    </row>
    <row r="544" ht="15">
      <c r="A544" s="130"/>
    </row>
    <row r="545" ht="15">
      <c r="A545" s="130"/>
    </row>
    <row r="546" ht="15">
      <c r="A546" s="130"/>
    </row>
    <row r="547" ht="15">
      <c r="A547" s="130"/>
    </row>
    <row r="548" ht="15">
      <c r="A548" s="130"/>
    </row>
    <row r="549" ht="15">
      <c r="A549" s="130"/>
    </row>
    <row r="550" ht="15">
      <c r="A550" s="130"/>
    </row>
    <row r="551" ht="15">
      <c r="A551" s="130"/>
    </row>
    <row r="552" ht="15">
      <c r="A552" s="130"/>
    </row>
    <row r="553" ht="15">
      <c r="A553" s="130"/>
    </row>
    <row r="554" ht="15">
      <c r="A554" s="130"/>
    </row>
    <row r="555" ht="15">
      <c r="A555" s="130"/>
    </row>
    <row r="556" ht="15">
      <c r="A556" s="130"/>
    </row>
    <row r="557" ht="15">
      <c r="A557" s="130"/>
    </row>
    <row r="558" ht="15">
      <c r="A558" s="130"/>
    </row>
    <row r="559" ht="15">
      <c r="A559" s="130"/>
    </row>
    <row r="560" ht="15">
      <c r="A560" s="130"/>
    </row>
    <row r="561" ht="15">
      <c r="A561" s="130"/>
    </row>
    <row r="562" ht="15">
      <c r="A562" s="130"/>
    </row>
    <row r="563" ht="15">
      <c r="A563" s="130"/>
    </row>
    <row r="564" ht="15">
      <c r="A564" s="130"/>
    </row>
    <row r="565" ht="15">
      <c r="A565" s="130"/>
    </row>
    <row r="566" ht="15">
      <c r="A566" s="130"/>
    </row>
    <row r="567" ht="15">
      <c r="A567" s="130"/>
    </row>
    <row r="568" ht="15">
      <c r="A568" s="130"/>
    </row>
    <row r="569" ht="15">
      <c r="A569" s="130"/>
    </row>
    <row r="570" ht="15">
      <c r="A570" s="130"/>
    </row>
    <row r="571" ht="15">
      <c r="A571" s="130"/>
    </row>
    <row r="572" ht="15">
      <c r="A572" s="130"/>
    </row>
    <row r="573" ht="15">
      <c r="A573" s="130"/>
    </row>
    <row r="574" ht="15">
      <c r="A574" s="130"/>
    </row>
    <row r="575" ht="15">
      <c r="A575" s="130"/>
    </row>
    <row r="576" ht="15">
      <c r="A576" s="130"/>
    </row>
    <row r="577" ht="15">
      <c r="A577" s="130"/>
    </row>
    <row r="578" ht="15">
      <c r="A578" s="130"/>
    </row>
    <row r="579" ht="15">
      <c r="A579" s="130"/>
    </row>
    <row r="580" ht="15">
      <c r="A580" s="130"/>
    </row>
    <row r="581" ht="15">
      <c r="A581" s="130"/>
    </row>
    <row r="582" ht="15">
      <c r="A582" s="130"/>
    </row>
    <row r="583" ht="15">
      <c r="A583" s="130"/>
    </row>
    <row r="584" ht="15">
      <c r="A584" s="130"/>
    </row>
    <row r="585" ht="15">
      <c r="A585" s="130"/>
    </row>
    <row r="586" ht="15">
      <c r="A586" s="130"/>
    </row>
    <row r="587" ht="15">
      <c r="A587" s="130"/>
    </row>
    <row r="588" ht="15">
      <c r="A588" s="130"/>
    </row>
    <row r="589" ht="15">
      <c r="A589" s="130"/>
    </row>
    <row r="590" ht="15">
      <c r="A590" s="130"/>
    </row>
    <row r="591" ht="15">
      <c r="A591" s="130"/>
    </row>
    <row r="592" ht="15">
      <c r="A592" s="130"/>
    </row>
    <row r="593" ht="15">
      <c r="A593" s="130"/>
    </row>
    <row r="594" ht="15">
      <c r="A594" s="130"/>
    </row>
    <row r="595" ht="15">
      <c r="A595" s="130"/>
    </row>
    <row r="596" ht="15">
      <c r="A596" s="130"/>
    </row>
    <row r="597" ht="15">
      <c r="A597" s="130"/>
    </row>
    <row r="598" ht="15">
      <c r="A598" s="130"/>
    </row>
    <row r="599" ht="15">
      <c r="A599" s="130"/>
    </row>
    <row r="600" ht="15">
      <c r="A600" s="130"/>
    </row>
    <row r="601" ht="15">
      <c r="A601" s="130"/>
    </row>
    <row r="602" ht="15">
      <c r="A602" s="130"/>
    </row>
    <row r="603" ht="15">
      <c r="A603" s="130"/>
    </row>
    <row r="604" ht="15">
      <c r="A604" s="130"/>
    </row>
    <row r="605" ht="15">
      <c r="A605" s="130"/>
    </row>
    <row r="606" ht="15">
      <c r="A606" s="130"/>
    </row>
    <row r="607" ht="15">
      <c r="A607" s="130"/>
    </row>
    <row r="608" ht="15">
      <c r="A608" s="130"/>
    </row>
    <row r="609" ht="15">
      <c r="A609" s="130"/>
    </row>
    <row r="610" ht="15">
      <c r="A610" s="130"/>
    </row>
    <row r="611" ht="15">
      <c r="A611" s="130"/>
    </row>
    <row r="612" ht="15">
      <c r="A612" s="130"/>
    </row>
    <row r="613" ht="15">
      <c r="A613" s="130"/>
    </row>
    <row r="614" ht="15">
      <c r="A614" s="130"/>
    </row>
    <row r="615" ht="15">
      <c r="A615" s="130"/>
    </row>
    <row r="616" ht="15">
      <c r="A616" s="130"/>
    </row>
    <row r="617" ht="15">
      <c r="A617" s="130"/>
    </row>
    <row r="618" ht="15">
      <c r="A618" s="130"/>
    </row>
    <row r="619" ht="15">
      <c r="A619" s="130"/>
    </row>
    <row r="620" ht="15">
      <c r="A620" s="130"/>
    </row>
    <row r="621" ht="15">
      <c r="A621" s="130"/>
    </row>
    <row r="622" ht="15">
      <c r="A622" s="130"/>
    </row>
    <row r="623" ht="15">
      <c r="A623" s="130"/>
    </row>
    <row r="624" ht="15">
      <c r="A624" s="130"/>
    </row>
    <row r="625" ht="15">
      <c r="A625" s="130"/>
    </row>
    <row r="626" ht="15">
      <c r="A626" s="130"/>
    </row>
    <row r="627" ht="15">
      <c r="A627" s="130"/>
    </row>
    <row r="628" ht="15">
      <c r="A628" s="130"/>
    </row>
    <row r="629" ht="15">
      <c r="A629" s="130"/>
    </row>
    <row r="630" ht="15">
      <c r="A630" s="130"/>
    </row>
    <row r="631" ht="15">
      <c r="A631" s="130"/>
    </row>
    <row r="632" ht="15">
      <c r="A632" s="130"/>
    </row>
    <row r="633" ht="15">
      <c r="A633" s="130"/>
    </row>
    <row r="634" ht="15">
      <c r="A634" s="130"/>
    </row>
    <row r="635" ht="15">
      <c r="A635" s="130"/>
    </row>
    <row r="636" ht="15">
      <c r="A636" s="130"/>
    </row>
    <row r="637" ht="15">
      <c r="A637" s="130"/>
    </row>
    <row r="638" ht="15">
      <c r="A638" s="130"/>
    </row>
    <row r="639" ht="15">
      <c r="A639" s="130"/>
    </row>
    <row r="640" ht="15">
      <c r="A640" s="130"/>
    </row>
    <row r="641" ht="15">
      <c r="A641" s="130"/>
    </row>
    <row r="642" ht="15">
      <c r="A642" s="130"/>
    </row>
    <row r="643" ht="15">
      <c r="A643" s="130"/>
    </row>
    <row r="644" ht="15">
      <c r="A644" s="130"/>
    </row>
    <row r="645" ht="15">
      <c r="A645" s="130"/>
    </row>
    <row r="646" ht="15">
      <c r="A646" s="130"/>
    </row>
    <row r="647" ht="15">
      <c r="A647" s="130"/>
    </row>
    <row r="648" ht="15">
      <c r="A648" s="130"/>
    </row>
    <row r="649" ht="15">
      <c r="A649" s="130"/>
    </row>
    <row r="650" ht="15">
      <c r="A650" s="130"/>
    </row>
    <row r="651" ht="15">
      <c r="A651" s="130"/>
    </row>
    <row r="652" ht="15">
      <c r="A652" s="130"/>
    </row>
    <row r="653" ht="15">
      <c r="A653" s="130"/>
    </row>
    <row r="654" ht="15">
      <c r="A654" s="130"/>
    </row>
    <row r="655" ht="15">
      <c r="A655" s="130"/>
    </row>
    <row r="656" ht="15">
      <c r="A656" s="130"/>
    </row>
    <row r="657" ht="15">
      <c r="A657" s="130"/>
    </row>
    <row r="658" ht="15">
      <c r="A658" s="130"/>
    </row>
    <row r="659" ht="15">
      <c r="A659" s="130"/>
    </row>
    <row r="660" ht="15">
      <c r="A660" s="130"/>
    </row>
    <row r="661" ht="15">
      <c r="A661" s="130"/>
    </row>
    <row r="662" ht="15">
      <c r="A662" s="130"/>
    </row>
    <row r="663" ht="15">
      <c r="A663" s="130"/>
    </row>
    <row r="664" ht="15">
      <c r="A664" s="130"/>
    </row>
    <row r="665" ht="15">
      <c r="A665" s="130"/>
    </row>
    <row r="666" ht="15">
      <c r="A666" s="130"/>
    </row>
    <row r="667" ht="15">
      <c r="A667" s="130"/>
    </row>
    <row r="668" ht="15">
      <c r="A668" s="130"/>
    </row>
    <row r="669" ht="15">
      <c r="A669" s="130"/>
    </row>
    <row r="670" ht="15">
      <c r="A670" s="130"/>
    </row>
    <row r="671" ht="15">
      <c r="A671" s="130"/>
    </row>
    <row r="672" ht="15">
      <c r="A672" s="130"/>
    </row>
    <row r="673" ht="15">
      <c r="A673" s="130"/>
    </row>
    <row r="674" ht="15">
      <c r="A674" s="130"/>
    </row>
    <row r="675" ht="15">
      <c r="A675" s="130"/>
    </row>
    <row r="676" ht="15">
      <c r="A676" s="130"/>
    </row>
    <row r="677" ht="15">
      <c r="A677" s="130"/>
    </row>
    <row r="678" ht="15">
      <c r="A678" s="130"/>
    </row>
    <row r="679" ht="15">
      <c r="A679" s="130"/>
    </row>
    <row r="680" ht="15">
      <c r="A680" s="130"/>
    </row>
    <row r="681" ht="15">
      <c r="A681" s="130"/>
    </row>
    <row r="682" ht="15">
      <c r="A682" s="130"/>
    </row>
    <row r="683" ht="15">
      <c r="A683" s="130"/>
    </row>
    <row r="684" ht="15">
      <c r="A684" s="130"/>
    </row>
    <row r="685" ht="15">
      <c r="A685" s="130"/>
    </row>
    <row r="686" ht="15">
      <c r="A686" s="130"/>
    </row>
    <row r="687" ht="15">
      <c r="A687" s="130"/>
    </row>
    <row r="688" ht="15">
      <c r="A688" s="130"/>
    </row>
    <row r="689" ht="15">
      <c r="A689" s="130"/>
    </row>
    <row r="690" ht="15">
      <c r="A690" s="130"/>
    </row>
    <row r="691" ht="15">
      <c r="A691" s="130"/>
    </row>
    <row r="692" ht="15">
      <c r="A692" s="130"/>
    </row>
    <row r="693" ht="15">
      <c r="A693" s="130"/>
    </row>
    <row r="694" ht="15">
      <c r="A694" s="130"/>
    </row>
    <row r="695" ht="15">
      <c r="A695" s="130"/>
    </row>
    <row r="696" ht="15">
      <c r="A696" s="130"/>
    </row>
    <row r="697" ht="15">
      <c r="A697" s="130"/>
    </row>
    <row r="698" ht="15">
      <c r="A698" s="130"/>
    </row>
    <row r="699" ht="15">
      <c r="A699" s="130"/>
    </row>
    <row r="700" ht="15">
      <c r="A700" s="130"/>
    </row>
    <row r="701" ht="15">
      <c r="A701" s="130"/>
    </row>
    <row r="702" ht="15">
      <c r="A702" s="130"/>
    </row>
    <row r="703" ht="15">
      <c r="A703" s="130"/>
    </row>
    <row r="704" ht="15">
      <c r="A704" s="130"/>
    </row>
    <row r="705" ht="15">
      <c r="A705" s="130"/>
    </row>
    <row r="706" ht="15">
      <c r="A706" s="130"/>
    </row>
    <row r="707" ht="15">
      <c r="A707" s="130"/>
    </row>
    <row r="708" ht="15">
      <c r="A708" s="130"/>
    </row>
    <row r="709" ht="15">
      <c r="A709" s="130"/>
    </row>
    <row r="710" ht="15">
      <c r="A710" s="130"/>
    </row>
    <row r="711" ht="15">
      <c r="A711" s="130"/>
    </row>
    <row r="712" ht="15">
      <c r="A712" s="130"/>
    </row>
    <row r="713" ht="15">
      <c r="A713" s="130"/>
    </row>
    <row r="714" ht="15">
      <c r="A714" s="130"/>
    </row>
    <row r="715" ht="15">
      <c r="A715" s="130"/>
    </row>
    <row r="716" ht="15">
      <c r="A716" s="130"/>
    </row>
    <row r="717" ht="15">
      <c r="A717" s="130"/>
    </row>
    <row r="718" ht="15">
      <c r="A718" s="130"/>
    </row>
    <row r="719" ht="15">
      <c r="A719" s="130"/>
    </row>
    <row r="720" ht="15">
      <c r="A720" s="130"/>
    </row>
    <row r="721" ht="15">
      <c r="A721" s="130"/>
    </row>
    <row r="722" ht="15">
      <c r="A722" s="130"/>
    </row>
    <row r="723" ht="15">
      <c r="A723" s="130"/>
    </row>
    <row r="724" ht="15">
      <c r="A724" s="130"/>
    </row>
    <row r="725" ht="15">
      <c r="A725" s="130"/>
    </row>
    <row r="726" ht="15">
      <c r="A726" s="130"/>
    </row>
    <row r="727" ht="15">
      <c r="A727" s="130"/>
    </row>
    <row r="728" ht="15">
      <c r="A728" s="130"/>
    </row>
    <row r="729" ht="15">
      <c r="A729" s="130"/>
    </row>
    <row r="730" ht="15">
      <c r="A730" s="130"/>
    </row>
    <row r="731" ht="15">
      <c r="A731" s="130"/>
    </row>
    <row r="732" ht="15">
      <c r="A732" s="130"/>
    </row>
    <row r="733" ht="15">
      <c r="A733" s="130"/>
    </row>
    <row r="734" ht="15">
      <c r="A734" s="130"/>
    </row>
    <row r="735" ht="15">
      <c r="A735" s="130"/>
    </row>
    <row r="736" ht="15">
      <c r="A736" s="130"/>
    </row>
    <row r="737" ht="15">
      <c r="A737" s="130"/>
    </row>
    <row r="738" ht="15">
      <c r="A738" s="130"/>
    </row>
    <row r="739" ht="15">
      <c r="A739" s="130"/>
    </row>
    <row r="740" ht="15">
      <c r="A740" s="130"/>
    </row>
    <row r="741" ht="15">
      <c r="A741" s="130"/>
    </row>
    <row r="742" ht="15">
      <c r="A742" s="130"/>
    </row>
    <row r="743" ht="15">
      <c r="A743" s="130"/>
    </row>
    <row r="744" ht="15">
      <c r="A744" s="130"/>
    </row>
    <row r="745" ht="15">
      <c r="A745" s="130"/>
    </row>
    <row r="746" ht="15">
      <c r="A746" s="130"/>
    </row>
    <row r="747" ht="15">
      <c r="A747" s="130"/>
    </row>
    <row r="748" ht="15">
      <c r="A748" s="130"/>
    </row>
    <row r="749" ht="15">
      <c r="A749" s="130"/>
    </row>
    <row r="750" ht="15">
      <c r="A750" s="130"/>
    </row>
    <row r="751" ht="15">
      <c r="A751" s="130"/>
    </row>
    <row r="752" ht="15">
      <c r="A752" s="130"/>
    </row>
    <row r="753" ht="15">
      <c r="A753" s="130"/>
    </row>
    <row r="754" ht="15">
      <c r="A754" s="130"/>
    </row>
    <row r="755" ht="15">
      <c r="A755" s="130"/>
    </row>
    <row r="756" ht="15">
      <c r="A756" s="130"/>
    </row>
    <row r="757" ht="15">
      <c r="A757" s="130"/>
    </row>
    <row r="758" ht="15">
      <c r="A758" s="130"/>
    </row>
    <row r="759" ht="15">
      <c r="A759" s="130"/>
    </row>
    <row r="760" ht="15">
      <c r="A760" s="130"/>
    </row>
    <row r="761" ht="15">
      <c r="A761" s="130"/>
    </row>
    <row r="762" ht="15">
      <c r="A762" s="130"/>
    </row>
    <row r="763" ht="15">
      <c r="A763" s="130"/>
    </row>
    <row r="764" ht="15">
      <c r="A764" s="130"/>
    </row>
    <row r="765" ht="15">
      <c r="A765" s="130"/>
    </row>
    <row r="766" ht="15">
      <c r="A766" s="130"/>
    </row>
    <row r="767" ht="15">
      <c r="A767" s="130"/>
    </row>
    <row r="768" ht="15">
      <c r="A768" s="130"/>
    </row>
    <row r="769" ht="15">
      <c r="A769" s="130"/>
    </row>
    <row r="770" ht="15">
      <c r="A770" s="130"/>
    </row>
    <row r="771" ht="15">
      <c r="A771" s="130"/>
    </row>
    <row r="772" ht="15">
      <c r="A772" s="130"/>
    </row>
    <row r="773" ht="15">
      <c r="A773" s="130"/>
    </row>
    <row r="774" ht="15">
      <c r="A774" s="130"/>
    </row>
    <row r="775" ht="15">
      <c r="A775" s="130"/>
    </row>
    <row r="776" ht="15">
      <c r="A776" s="130"/>
    </row>
    <row r="777" ht="15">
      <c r="A777" s="130"/>
    </row>
    <row r="778" ht="15">
      <c r="A778" s="130"/>
    </row>
    <row r="779" ht="15">
      <c r="A779" s="130"/>
    </row>
    <row r="780" ht="15">
      <c r="A780" s="130"/>
    </row>
    <row r="781" ht="15">
      <c r="A781" s="130"/>
    </row>
    <row r="782" ht="15">
      <c r="A782" s="130"/>
    </row>
    <row r="783" ht="15">
      <c r="A783" s="130"/>
    </row>
    <row r="784" ht="15">
      <c r="A784" s="130"/>
    </row>
    <row r="785" ht="15">
      <c r="A785" s="130"/>
    </row>
    <row r="786" ht="15">
      <c r="A786" s="130"/>
    </row>
    <row r="787" ht="15">
      <c r="A787" s="130"/>
    </row>
    <row r="788" ht="15">
      <c r="A788" s="130"/>
    </row>
    <row r="789" ht="15">
      <c r="A789" s="130"/>
    </row>
    <row r="790" ht="15">
      <c r="A790" s="130"/>
    </row>
    <row r="791" ht="15">
      <c r="A791" s="130"/>
    </row>
    <row r="792" ht="15">
      <c r="A792" s="130"/>
    </row>
    <row r="793" ht="15">
      <c r="A793" s="130"/>
    </row>
    <row r="794" ht="15">
      <c r="A794" s="130"/>
    </row>
    <row r="795" ht="15">
      <c r="A795" s="130"/>
    </row>
    <row r="796" ht="15">
      <c r="A796" s="130"/>
    </row>
    <row r="797" ht="15">
      <c r="A797" s="130"/>
    </row>
    <row r="798" ht="15">
      <c r="A798" s="130"/>
    </row>
    <row r="799" ht="15">
      <c r="A799" s="130"/>
    </row>
    <row r="800" ht="15">
      <c r="A800" s="130"/>
    </row>
    <row r="801" ht="15">
      <c r="A801" s="130"/>
    </row>
    <row r="802" ht="15">
      <c r="A802" s="130"/>
    </row>
    <row r="803" ht="15">
      <c r="A803" s="130"/>
    </row>
    <row r="804" ht="15">
      <c r="A804" s="130"/>
    </row>
    <row r="805" ht="15">
      <c r="A805" s="130"/>
    </row>
    <row r="806" ht="15">
      <c r="A806" s="130"/>
    </row>
    <row r="807" ht="15">
      <c r="A807" s="130"/>
    </row>
    <row r="808" ht="15">
      <c r="A808" s="130"/>
    </row>
    <row r="809" ht="15">
      <c r="A809" s="130"/>
    </row>
    <row r="810" ht="15">
      <c r="A810" s="130"/>
    </row>
    <row r="811" ht="15">
      <c r="A811" s="130"/>
    </row>
    <row r="812" ht="15">
      <c r="A812" s="130"/>
    </row>
    <row r="813" ht="15">
      <c r="A813" s="130"/>
    </row>
    <row r="814" ht="15">
      <c r="A814" s="130"/>
    </row>
    <row r="815" ht="15">
      <c r="A815" s="130"/>
    </row>
    <row r="816" ht="15">
      <c r="A816" s="130"/>
    </row>
    <row r="817" ht="15">
      <c r="A817" s="130"/>
    </row>
    <row r="818" ht="15">
      <c r="A818" s="130"/>
    </row>
    <row r="819" ht="15">
      <c r="A819" s="130"/>
    </row>
    <row r="820" ht="15">
      <c r="A820" s="130"/>
    </row>
    <row r="821" ht="15">
      <c r="A821" s="130"/>
    </row>
    <row r="822" ht="15">
      <c r="A822" s="130"/>
    </row>
    <row r="823" ht="15">
      <c r="A823" s="130"/>
    </row>
    <row r="824" ht="15">
      <c r="A824" s="130"/>
    </row>
    <row r="825" ht="15">
      <c r="A825" s="130"/>
    </row>
    <row r="826" ht="15">
      <c r="A826" s="130"/>
    </row>
    <row r="827" ht="15">
      <c r="A827" s="130"/>
    </row>
    <row r="828" ht="15">
      <c r="A828" s="130"/>
    </row>
    <row r="829" ht="15">
      <c r="A829" s="130"/>
    </row>
    <row r="830" ht="15">
      <c r="A830" s="130"/>
    </row>
    <row r="831" ht="15">
      <c r="A831" s="130"/>
    </row>
    <row r="832" ht="15">
      <c r="A832" s="130"/>
    </row>
    <row r="833" ht="15">
      <c r="A833" s="130"/>
    </row>
    <row r="834" ht="15">
      <c r="A834" s="130"/>
    </row>
    <row r="835" ht="15">
      <c r="A835" s="130"/>
    </row>
    <row r="836" ht="15">
      <c r="A836" s="130"/>
    </row>
    <row r="837" ht="15">
      <c r="A837" s="130"/>
    </row>
    <row r="838" ht="15">
      <c r="A838" s="130"/>
    </row>
    <row r="839" ht="15">
      <c r="A839" s="130"/>
    </row>
    <row r="840" ht="15">
      <c r="A840" s="130"/>
    </row>
    <row r="841" ht="15">
      <c r="A841" s="130"/>
    </row>
    <row r="842" ht="15">
      <c r="A842" s="130"/>
    </row>
    <row r="843" ht="15">
      <c r="A843" s="130"/>
    </row>
    <row r="844" ht="15">
      <c r="A844" s="130"/>
    </row>
    <row r="845" ht="15">
      <c r="A845" s="130"/>
    </row>
    <row r="846" ht="15">
      <c r="A846" s="130"/>
    </row>
    <row r="847" ht="15">
      <c r="A847" s="130"/>
    </row>
    <row r="848" ht="15">
      <c r="A848" s="130"/>
    </row>
    <row r="849" ht="15">
      <c r="A849" s="130"/>
    </row>
    <row r="850" ht="15">
      <c r="A850" s="130"/>
    </row>
    <row r="851" ht="15">
      <c r="A851" s="130"/>
    </row>
    <row r="852" ht="15">
      <c r="A852" s="130"/>
    </row>
    <row r="853" ht="15">
      <c r="A853" s="130"/>
    </row>
    <row r="854" ht="15">
      <c r="A854" s="130"/>
    </row>
    <row r="855" ht="15">
      <c r="A855" s="130"/>
    </row>
    <row r="856" ht="15">
      <c r="A856" s="130"/>
    </row>
    <row r="857" ht="15">
      <c r="A857" s="130"/>
    </row>
    <row r="858" ht="15">
      <c r="A858" s="130"/>
    </row>
    <row r="859" ht="15">
      <c r="A859" s="130"/>
    </row>
    <row r="860" ht="15">
      <c r="A860" s="130"/>
    </row>
    <row r="861" ht="15">
      <c r="A861" s="130"/>
    </row>
    <row r="862" ht="15">
      <c r="A862" s="130"/>
    </row>
    <row r="863" ht="15">
      <c r="A863" s="130"/>
    </row>
    <row r="864" ht="15">
      <c r="A864" s="130"/>
    </row>
    <row r="865" ht="15">
      <c r="A865" s="130"/>
    </row>
    <row r="866" ht="15">
      <c r="A866" s="130"/>
    </row>
    <row r="867" ht="15">
      <c r="A867" s="130"/>
    </row>
    <row r="868" ht="15">
      <c r="A868" s="130"/>
    </row>
    <row r="869" ht="15">
      <c r="A869" s="130"/>
    </row>
    <row r="870" ht="15">
      <c r="A870" s="130"/>
    </row>
    <row r="871" ht="15">
      <c r="A871" s="130"/>
    </row>
    <row r="872" ht="15">
      <c r="A872" s="130"/>
    </row>
    <row r="873" ht="15">
      <c r="A873" s="130"/>
    </row>
    <row r="874" ht="15">
      <c r="A874" s="130"/>
    </row>
    <row r="875" ht="15">
      <c r="A875" s="130"/>
    </row>
    <row r="876" ht="15">
      <c r="A876" s="130"/>
    </row>
    <row r="877" ht="15">
      <c r="A877" s="130"/>
    </row>
    <row r="878" ht="15">
      <c r="A878" s="130"/>
    </row>
    <row r="879" ht="15">
      <c r="A879" s="130"/>
    </row>
    <row r="880" ht="15">
      <c r="A880" s="130"/>
    </row>
    <row r="881" ht="15">
      <c r="A881" s="130"/>
    </row>
    <row r="882" ht="15">
      <c r="A882" s="130"/>
    </row>
    <row r="883" ht="15">
      <c r="A883" s="130"/>
    </row>
    <row r="884" ht="15">
      <c r="A884" s="130"/>
    </row>
    <row r="885" ht="15">
      <c r="A885" s="130"/>
    </row>
    <row r="886" ht="15">
      <c r="A886" s="130"/>
    </row>
    <row r="887" ht="15">
      <c r="A887" s="130"/>
    </row>
    <row r="888" ht="15">
      <c r="A888" s="130"/>
    </row>
    <row r="889" ht="15">
      <c r="A889" s="130"/>
    </row>
    <row r="890" ht="15">
      <c r="A890" s="130"/>
    </row>
    <row r="891" ht="15">
      <c r="A891" s="130"/>
    </row>
    <row r="892" ht="15">
      <c r="A892" s="130"/>
    </row>
    <row r="893" ht="15">
      <c r="A893" s="130"/>
    </row>
    <row r="894" ht="15">
      <c r="A894" s="130"/>
    </row>
    <row r="895" ht="15">
      <c r="A895" s="130"/>
    </row>
    <row r="896" ht="15">
      <c r="A896" s="130"/>
    </row>
    <row r="897" ht="15">
      <c r="A897" s="130"/>
    </row>
    <row r="898" ht="15">
      <c r="A898" s="130"/>
    </row>
    <row r="899" ht="15">
      <c r="A899" s="130"/>
    </row>
    <row r="900" ht="15">
      <c r="A900" s="130"/>
    </row>
    <row r="901" ht="15">
      <c r="A901" s="130"/>
    </row>
    <row r="902" ht="15">
      <c r="A902" s="130"/>
    </row>
    <row r="903" ht="15">
      <c r="A903" s="130"/>
    </row>
    <row r="904" ht="15">
      <c r="A904" s="130"/>
    </row>
    <row r="905" ht="15">
      <c r="A905" s="130"/>
    </row>
    <row r="906" ht="15">
      <c r="A906" s="130"/>
    </row>
    <row r="907" ht="15">
      <c r="A907" s="130"/>
    </row>
    <row r="908" ht="15">
      <c r="A908" s="130"/>
    </row>
    <row r="909" ht="15">
      <c r="A909" s="130"/>
    </row>
    <row r="910" ht="15">
      <c r="A910" s="130"/>
    </row>
    <row r="911" ht="15">
      <c r="A911" s="130"/>
    </row>
    <row r="912" ht="15">
      <c r="A912" s="130"/>
    </row>
    <row r="913" ht="15">
      <c r="A913" s="130"/>
    </row>
    <row r="914" ht="15">
      <c r="A914" s="130"/>
    </row>
    <row r="915" ht="15">
      <c r="A915" s="130"/>
    </row>
    <row r="916" ht="15">
      <c r="A916" s="130"/>
    </row>
    <row r="917" ht="15">
      <c r="A917" s="130"/>
    </row>
    <row r="918" ht="15">
      <c r="A918" s="130"/>
    </row>
    <row r="919" ht="15">
      <c r="A919" s="130"/>
    </row>
    <row r="920" ht="15">
      <c r="A920" s="130"/>
    </row>
    <row r="921" ht="15">
      <c r="A921" s="130"/>
    </row>
    <row r="922" ht="15">
      <c r="A922" s="130"/>
    </row>
    <row r="923" ht="15">
      <c r="A923" s="130"/>
    </row>
    <row r="924" ht="15">
      <c r="A924" s="130"/>
    </row>
    <row r="925" ht="15">
      <c r="A925" s="130"/>
    </row>
    <row r="926" ht="15">
      <c r="A926" s="130"/>
    </row>
    <row r="927" ht="15">
      <c r="A927" s="130"/>
    </row>
    <row r="928" ht="15">
      <c r="A928" s="130"/>
    </row>
    <row r="929" ht="15">
      <c r="A929" s="130"/>
    </row>
    <row r="930" ht="15">
      <c r="A930" s="130"/>
    </row>
    <row r="931" ht="15">
      <c r="A931" s="130"/>
    </row>
    <row r="932" ht="15">
      <c r="A932" s="130"/>
    </row>
    <row r="933" ht="15">
      <c r="A933" s="130"/>
    </row>
    <row r="934" ht="15">
      <c r="A934" s="130"/>
    </row>
    <row r="935" ht="15">
      <c r="A935" s="130"/>
    </row>
    <row r="936" ht="15">
      <c r="A936" s="130"/>
    </row>
    <row r="937" ht="15">
      <c r="A937" s="130"/>
    </row>
    <row r="938" ht="15">
      <c r="A938" s="130"/>
    </row>
    <row r="939" ht="15">
      <c r="A939" s="130"/>
    </row>
    <row r="940" ht="15">
      <c r="A940" s="130"/>
    </row>
    <row r="941" ht="15">
      <c r="A941" s="130"/>
    </row>
    <row r="942" ht="15">
      <c r="A942" s="130"/>
    </row>
    <row r="943" ht="15">
      <c r="A943" s="130"/>
    </row>
    <row r="944" ht="15">
      <c r="A944" s="130"/>
    </row>
    <row r="945" ht="15">
      <c r="A945" s="130"/>
    </row>
    <row r="946" ht="15">
      <c r="A946" s="130"/>
    </row>
    <row r="947" ht="15">
      <c r="A947" s="130"/>
    </row>
    <row r="948" ht="15">
      <c r="A948" s="130"/>
    </row>
    <row r="949" ht="15">
      <c r="A949" s="130"/>
    </row>
    <row r="950" ht="15">
      <c r="A950" s="130"/>
    </row>
    <row r="951" ht="15">
      <c r="A951" s="130"/>
    </row>
    <row r="952" ht="15">
      <c r="A952" s="130"/>
    </row>
    <row r="953" ht="15">
      <c r="A953" s="130"/>
    </row>
    <row r="954" ht="15">
      <c r="A954" s="130"/>
    </row>
    <row r="955" ht="15">
      <c r="A955" s="130"/>
    </row>
    <row r="956" ht="15">
      <c r="A956" s="130"/>
    </row>
    <row r="957" ht="15">
      <c r="A957" s="130"/>
    </row>
    <row r="958" ht="15">
      <c r="A958" s="130"/>
    </row>
    <row r="959" ht="15">
      <c r="A959" s="130"/>
    </row>
    <row r="960" ht="15">
      <c r="A960" s="130"/>
    </row>
    <row r="961" ht="15">
      <c r="A961" s="130"/>
    </row>
    <row r="962" ht="15">
      <c r="A962" s="130"/>
    </row>
    <row r="963" ht="15">
      <c r="A963" s="130"/>
    </row>
    <row r="964" ht="15">
      <c r="A964" s="130"/>
    </row>
    <row r="965" ht="15">
      <c r="A965" s="130"/>
    </row>
    <row r="966" ht="15">
      <c r="A966" s="130"/>
    </row>
    <row r="967" ht="15">
      <c r="A967" s="130"/>
    </row>
    <row r="968" ht="15">
      <c r="A968" s="130"/>
    </row>
    <row r="969" ht="15">
      <c r="A969" s="130"/>
    </row>
    <row r="970" ht="15">
      <c r="A970" s="130"/>
    </row>
    <row r="971" ht="15">
      <c r="A971" s="130"/>
    </row>
    <row r="972" ht="15">
      <c r="A972" s="130"/>
    </row>
    <row r="973" ht="15">
      <c r="A973" s="130"/>
    </row>
    <row r="974" ht="15">
      <c r="A974" s="130"/>
    </row>
    <row r="975" ht="15">
      <c r="A975" s="130"/>
    </row>
    <row r="976" ht="15">
      <c r="A976" s="130"/>
    </row>
    <row r="977" ht="15">
      <c r="A977" s="130"/>
    </row>
    <row r="978" ht="15">
      <c r="A978" s="130"/>
    </row>
    <row r="979" ht="15">
      <c r="A979" s="130"/>
    </row>
    <row r="980" ht="15">
      <c r="A980" s="130"/>
    </row>
    <row r="981" ht="15">
      <c r="A981" s="130"/>
    </row>
    <row r="982" ht="15">
      <c r="A982" s="130"/>
    </row>
    <row r="983" ht="15">
      <c r="A983" s="130"/>
    </row>
    <row r="984" ht="15">
      <c r="A984" s="130"/>
    </row>
    <row r="985" ht="15">
      <c r="A985" s="130"/>
    </row>
    <row r="986" ht="15">
      <c r="A986" s="130"/>
    </row>
    <row r="987" ht="15">
      <c r="A987" s="130"/>
    </row>
    <row r="988" ht="15">
      <c r="A988" s="130"/>
    </row>
    <row r="989" ht="15">
      <c r="A989" s="130"/>
    </row>
    <row r="990" ht="15">
      <c r="A990" s="130"/>
    </row>
    <row r="991" ht="15">
      <c r="A991" s="130"/>
    </row>
    <row r="992" ht="15">
      <c r="A992" s="130"/>
    </row>
    <row r="993" ht="15">
      <c r="A993" s="130"/>
    </row>
    <row r="994" ht="15">
      <c r="A994" s="130"/>
    </row>
    <row r="995" ht="15">
      <c r="A995" s="130"/>
    </row>
    <row r="996" ht="15">
      <c r="A996" s="130"/>
    </row>
    <row r="997" ht="15">
      <c r="A997" s="130"/>
    </row>
    <row r="998" ht="15">
      <c r="A998" s="130"/>
    </row>
    <row r="999" ht="15">
      <c r="A999" s="130"/>
    </row>
    <row r="1000" ht="15">
      <c r="A1000" s="130"/>
    </row>
    <row r="1001" ht="15">
      <c r="A1001" s="130"/>
    </row>
    <row r="1002" ht="15">
      <c r="A1002" s="130"/>
    </row>
    <row r="1003" ht="15">
      <c r="A1003" s="130"/>
    </row>
    <row r="1004" ht="15">
      <c r="A1004" s="130"/>
    </row>
    <row r="1005" ht="15">
      <c r="A1005" s="130"/>
    </row>
    <row r="1006" ht="15">
      <c r="A1006" s="130"/>
    </row>
    <row r="1007" ht="15">
      <c r="A1007" s="130"/>
    </row>
    <row r="1008" ht="15">
      <c r="A1008" s="130"/>
    </row>
    <row r="1009" ht="15">
      <c r="A1009" s="130"/>
    </row>
    <row r="1010" ht="15">
      <c r="A1010" s="130"/>
    </row>
    <row r="1011" ht="15">
      <c r="A1011" s="130"/>
    </row>
    <row r="1012" ht="15">
      <c r="A1012" s="130"/>
    </row>
    <row r="1013" ht="15">
      <c r="A1013" s="130"/>
    </row>
    <row r="1014" ht="15">
      <c r="A1014" s="130"/>
    </row>
    <row r="1015" ht="15">
      <c r="A1015" s="130"/>
    </row>
    <row r="1016" ht="15">
      <c r="A1016" s="130"/>
    </row>
    <row r="1017" ht="15">
      <c r="A1017" s="130"/>
    </row>
    <row r="1018" ht="15">
      <c r="A1018" s="130"/>
    </row>
    <row r="1019" ht="15">
      <c r="A1019" s="130"/>
    </row>
    <row r="1020" ht="15">
      <c r="A1020" s="130"/>
    </row>
    <row r="1021" ht="15">
      <c r="A1021" s="130"/>
    </row>
    <row r="1022" ht="15">
      <c r="A1022" s="130"/>
    </row>
    <row r="1023" ht="15">
      <c r="A1023" s="130"/>
    </row>
    <row r="1024" ht="15">
      <c r="A1024" s="130"/>
    </row>
    <row r="1025" ht="15">
      <c r="A1025" s="130"/>
    </row>
    <row r="1026" ht="15">
      <c r="A1026" s="130"/>
    </row>
    <row r="1027" ht="15">
      <c r="A1027" s="130"/>
    </row>
    <row r="1028" ht="15">
      <c r="A1028" s="130"/>
    </row>
    <row r="1029" ht="15">
      <c r="A1029" s="130"/>
    </row>
    <row r="1030" ht="15">
      <c r="A1030" s="130"/>
    </row>
    <row r="1031" ht="15">
      <c r="A1031" s="130"/>
    </row>
    <row r="1032" ht="15">
      <c r="A1032" s="130"/>
    </row>
    <row r="1033" ht="15">
      <c r="A1033" s="130"/>
    </row>
    <row r="1034" ht="15">
      <c r="A1034" s="130"/>
    </row>
    <row r="1035" ht="15">
      <c r="A1035" s="130"/>
    </row>
    <row r="1036" ht="15">
      <c r="A1036" s="130"/>
    </row>
    <row r="1037" ht="15">
      <c r="A1037" s="130"/>
    </row>
    <row r="1038" ht="15">
      <c r="A1038" s="130"/>
    </row>
    <row r="1039" ht="15">
      <c r="A1039" s="130"/>
    </row>
    <row r="1040" ht="15">
      <c r="A1040" s="130"/>
    </row>
    <row r="1041" ht="15">
      <c r="A1041" s="130"/>
    </row>
    <row r="1042" ht="15">
      <c r="A1042" s="130"/>
    </row>
    <row r="1043" ht="15">
      <c r="A1043" s="130"/>
    </row>
    <row r="1044" ht="15">
      <c r="A1044" s="130"/>
    </row>
    <row r="1045" ht="15">
      <c r="A1045" s="130"/>
    </row>
    <row r="1046" ht="15">
      <c r="A1046" s="130"/>
    </row>
    <row r="1047" ht="15">
      <c r="A1047" s="130"/>
    </row>
    <row r="1048" ht="15">
      <c r="A1048" s="130"/>
    </row>
    <row r="1049" ht="15">
      <c r="A1049" s="130"/>
    </row>
    <row r="1050" ht="15">
      <c r="A1050" s="130"/>
    </row>
    <row r="1051" ht="15">
      <c r="A1051" s="130"/>
    </row>
    <row r="1052" ht="15">
      <c r="A1052" s="130"/>
    </row>
    <row r="1053" ht="15">
      <c r="A1053" s="130"/>
    </row>
    <row r="1054" ht="15">
      <c r="A1054" s="130"/>
    </row>
    <row r="1055" ht="15">
      <c r="A1055" s="130"/>
    </row>
    <row r="1056" ht="15">
      <c r="A1056" s="130"/>
    </row>
    <row r="1057" ht="15">
      <c r="A1057" s="130"/>
    </row>
    <row r="1058" ht="15">
      <c r="A1058" s="130"/>
    </row>
    <row r="1059" ht="15">
      <c r="A1059" s="130"/>
    </row>
    <row r="1060" ht="15">
      <c r="A1060" s="130"/>
    </row>
    <row r="1061" ht="15">
      <c r="A1061" s="130"/>
    </row>
    <row r="1062" ht="15">
      <c r="A1062" s="130"/>
    </row>
    <row r="1063" ht="15">
      <c r="A1063" s="130"/>
    </row>
    <row r="1064" ht="15">
      <c r="A1064" s="130"/>
    </row>
    <row r="1065" ht="15">
      <c r="A1065" s="130"/>
    </row>
    <row r="1066" ht="15">
      <c r="A1066" s="130"/>
    </row>
    <row r="1067" ht="15">
      <c r="A1067" s="130"/>
    </row>
    <row r="1068" ht="15">
      <c r="A1068" s="130"/>
    </row>
    <row r="1069" ht="15">
      <c r="A1069" s="130"/>
    </row>
    <row r="1070" ht="15">
      <c r="A1070" s="130"/>
    </row>
    <row r="1071" ht="15">
      <c r="A1071" s="130"/>
    </row>
    <row r="1072" ht="15">
      <c r="A1072" s="130"/>
    </row>
    <row r="1073" ht="15">
      <c r="A1073" s="130"/>
    </row>
    <row r="1074" ht="15">
      <c r="A1074" s="130"/>
    </row>
    <row r="1075" ht="15">
      <c r="A1075" s="130"/>
    </row>
    <row r="1076" ht="15">
      <c r="A1076" s="130"/>
    </row>
    <row r="1077" ht="15">
      <c r="A1077" s="130"/>
    </row>
    <row r="1078" ht="15">
      <c r="A1078" s="130"/>
    </row>
    <row r="1079" ht="15">
      <c r="A1079" s="130"/>
    </row>
    <row r="1080" ht="15">
      <c r="A1080" s="130"/>
    </row>
    <row r="1081" ht="15">
      <c r="A1081" s="130"/>
    </row>
    <row r="1082" ht="15">
      <c r="A1082" s="130"/>
    </row>
    <row r="1083" ht="15">
      <c r="A1083" s="130"/>
    </row>
    <row r="1084" ht="15">
      <c r="A1084" s="130"/>
    </row>
    <row r="1085" ht="15">
      <c r="A1085" s="130"/>
    </row>
    <row r="1086" ht="15">
      <c r="A1086" s="130"/>
    </row>
    <row r="1087" ht="15">
      <c r="A1087" s="130"/>
    </row>
    <row r="1088" ht="15">
      <c r="A1088" s="130"/>
    </row>
    <row r="1089" ht="15">
      <c r="A1089" s="130"/>
    </row>
    <row r="1090" ht="15">
      <c r="A1090" s="130"/>
    </row>
    <row r="1091" ht="15">
      <c r="A1091" s="130"/>
    </row>
    <row r="1092" ht="15">
      <c r="A1092" s="130"/>
    </row>
    <row r="1093" ht="15">
      <c r="A1093" s="130"/>
    </row>
    <row r="1094" ht="15">
      <c r="A1094" s="130"/>
    </row>
    <row r="1095" ht="15">
      <c r="A1095" s="130"/>
    </row>
    <row r="1096" ht="15">
      <c r="A1096" s="130"/>
    </row>
    <row r="1097" ht="15">
      <c r="A1097" s="130"/>
    </row>
    <row r="1098" ht="15">
      <c r="A1098" s="130"/>
    </row>
    <row r="1099" ht="15">
      <c r="A1099" s="130"/>
    </row>
    <row r="1100" ht="15">
      <c r="A1100" s="130"/>
    </row>
    <row r="1101" ht="15">
      <c r="A1101" s="130"/>
    </row>
    <row r="1102" ht="15">
      <c r="A1102" s="130"/>
    </row>
    <row r="1103" ht="15">
      <c r="A1103" s="130"/>
    </row>
    <row r="1104" ht="15">
      <c r="A1104" s="130"/>
    </row>
    <row r="1105" ht="15">
      <c r="A1105" s="130"/>
    </row>
    <row r="1106" ht="15">
      <c r="A1106" s="130"/>
    </row>
    <row r="1107" ht="15">
      <c r="A1107" s="130"/>
    </row>
    <row r="1108" ht="15">
      <c r="A1108" s="130"/>
    </row>
    <row r="1109" ht="15">
      <c r="A1109" s="130"/>
    </row>
    <row r="1110" ht="15">
      <c r="A1110" s="130"/>
    </row>
    <row r="1111" ht="15">
      <c r="A1111" s="130"/>
    </row>
    <row r="1112" ht="15">
      <c r="A1112" s="130"/>
    </row>
    <row r="1113" ht="15">
      <c r="A1113" s="130"/>
    </row>
    <row r="1114" ht="15">
      <c r="A1114" s="130"/>
    </row>
    <row r="1115" ht="15">
      <c r="A1115" s="130"/>
    </row>
    <row r="1116" ht="15">
      <c r="A1116" s="130"/>
    </row>
    <row r="1117" ht="15">
      <c r="A1117" s="130"/>
    </row>
    <row r="1118" ht="15">
      <c r="A1118" s="130"/>
    </row>
    <row r="1119" ht="15">
      <c r="A1119" s="130"/>
    </row>
    <row r="1120" ht="15">
      <c r="A1120" s="130"/>
    </row>
    <row r="1121" ht="15">
      <c r="A1121" s="130"/>
    </row>
    <row r="1122" ht="15">
      <c r="A1122" s="130"/>
    </row>
    <row r="1123" ht="15">
      <c r="A1123" s="130"/>
    </row>
    <row r="1124" ht="15">
      <c r="A1124" s="130"/>
    </row>
    <row r="1125" ht="15">
      <c r="A1125" s="130"/>
    </row>
    <row r="1126" ht="15">
      <c r="A1126" s="130"/>
    </row>
    <row r="1127" ht="15">
      <c r="A1127" s="130"/>
    </row>
    <row r="1128" ht="15">
      <c r="A1128" s="130"/>
    </row>
    <row r="1129" ht="15">
      <c r="A1129" s="130"/>
    </row>
    <row r="1130" ht="15">
      <c r="A1130" s="130"/>
    </row>
    <row r="1131" ht="15">
      <c r="A1131" s="130"/>
    </row>
    <row r="1132" ht="15">
      <c r="A1132" s="130"/>
    </row>
    <row r="1133" ht="15">
      <c r="A1133" s="130"/>
    </row>
    <row r="1134" ht="15">
      <c r="A1134" s="130"/>
    </row>
    <row r="1135" ht="15">
      <c r="A1135" s="130"/>
    </row>
    <row r="1136" ht="15">
      <c r="A1136" s="130"/>
    </row>
    <row r="1137" ht="15">
      <c r="A1137" s="130"/>
    </row>
    <row r="1138" ht="15">
      <c r="A1138" s="130"/>
    </row>
    <row r="1139" ht="15">
      <c r="A1139" s="130"/>
    </row>
    <row r="1140" ht="15">
      <c r="A1140" s="130"/>
    </row>
    <row r="1141" ht="15">
      <c r="A1141" s="130"/>
    </row>
    <row r="1142" ht="15">
      <c r="A1142" s="130"/>
    </row>
    <row r="1143" ht="15">
      <c r="A1143" s="130"/>
    </row>
    <row r="1144" ht="15">
      <c r="A1144" s="130"/>
    </row>
    <row r="1145" ht="15">
      <c r="A1145" s="130"/>
    </row>
    <row r="1146" ht="15">
      <c r="A1146" s="130"/>
    </row>
    <row r="1147" ht="15">
      <c r="A1147" s="130"/>
    </row>
    <row r="1148" ht="15">
      <c r="A1148" s="130"/>
    </row>
    <row r="1149" ht="15">
      <c r="A1149" s="130"/>
    </row>
    <row r="1150" ht="15">
      <c r="A1150" s="130"/>
    </row>
    <row r="1151" ht="15">
      <c r="A1151" s="130"/>
    </row>
    <row r="1152" ht="15">
      <c r="A1152" s="130"/>
    </row>
    <row r="1153" ht="15">
      <c r="A1153" s="130"/>
    </row>
    <row r="1154" ht="15">
      <c r="A1154" s="130"/>
    </row>
    <row r="1155" ht="15">
      <c r="A1155" s="130"/>
    </row>
    <row r="1156" ht="15">
      <c r="A1156" s="130"/>
    </row>
    <row r="1157" ht="15">
      <c r="A1157" s="130"/>
    </row>
    <row r="1158" ht="15">
      <c r="A1158" s="130"/>
    </row>
    <row r="1159" ht="15">
      <c r="A1159" s="130"/>
    </row>
    <row r="1160" ht="15">
      <c r="A1160" s="130"/>
    </row>
    <row r="1161" ht="15">
      <c r="A1161" s="130"/>
    </row>
    <row r="1162" ht="15">
      <c r="A1162" s="130"/>
    </row>
    <row r="1163" ht="15">
      <c r="A1163" s="130"/>
    </row>
    <row r="1164" ht="15">
      <c r="A1164" s="130"/>
    </row>
    <row r="1165" ht="15">
      <c r="A1165" s="130"/>
    </row>
    <row r="1166" ht="15">
      <c r="A1166" s="130"/>
    </row>
    <row r="1167" ht="15">
      <c r="A1167" s="130"/>
    </row>
    <row r="1168" ht="15">
      <c r="A1168" s="130"/>
    </row>
    <row r="1169" ht="15">
      <c r="A1169" s="130"/>
    </row>
    <row r="1170" ht="15">
      <c r="A1170" s="130"/>
    </row>
    <row r="1171" ht="15">
      <c r="A1171" s="130"/>
    </row>
    <row r="1172" ht="15">
      <c r="A1172" s="130"/>
    </row>
    <row r="1173" ht="15">
      <c r="A1173" s="130"/>
    </row>
    <row r="1174" ht="15">
      <c r="A1174" s="130"/>
    </row>
    <row r="1175" ht="15">
      <c r="A1175" s="130"/>
    </row>
    <row r="1176" ht="15">
      <c r="A1176" s="130"/>
    </row>
    <row r="1177" ht="15">
      <c r="A1177" s="130"/>
    </row>
    <row r="1178" ht="15">
      <c r="A1178" s="130"/>
    </row>
    <row r="1179" ht="15">
      <c r="A1179" s="130"/>
    </row>
    <row r="1180" ht="15">
      <c r="A1180" s="130"/>
    </row>
    <row r="1181" ht="15">
      <c r="A1181" s="130"/>
    </row>
    <row r="1182" ht="15">
      <c r="A1182" s="130"/>
    </row>
    <row r="1183" ht="15">
      <c r="A1183" s="130"/>
    </row>
    <row r="1184" ht="15">
      <c r="A1184" s="130"/>
    </row>
    <row r="1185" ht="15">
      <c r="A1185" s="130"/>
    </row>
    <row r="1186" ht="15">
      <c r="A1186" s="130"/>
    </row>
    <row r="1187" ht="15">
      <c r="A1187" s="130"/>
    </row>
    <row r="1188" ht="15">
      <c r="A1188" s="130"/>
    </row>
    <row r="1189" ht="15">
      <c r="A1189" s="130"/>
    </row>
    <row r="1190" ht="15">
      <c r="A1190" s="130"/>
    </row>
    <row r="1191" ht="15">
      <c r="A1191" s="130"/>
    </row>
    <row r="1192" ht="15">
      <c r="A1192" s="130"/>
    </row>
    <row r="1193" ht="15">
      <c r="A1193" s="130"/>
    </row>
    <row r="1194" ht="15">
      <c r="A1194" s="130"/>
    </row>
    <row r="1195" ht="15">
      <c r="A1195" s="130"/>
    </row>
    <row r="1196" ht="15">
      <c r="A1196" s="130"/>
    </row>
    <row r="1197" ht="15">
      <c r="A1197" s="130"/>
    </row>
    <row r="1198" ht="15">
      <c r="A1198" s="130"/>
    </row>
    <row r="1199" ht="15">
      <c r="A1199" s="130"/>
    </row>
    <row r="1200" ht="15">
      <c r="A1200" s="130"/>
    </row>
    <row r="1201" ht="15">
      <c r="A1201" s="130"/>
    </row>
    <row r="1202" ht="15">
      <c r="A1202" s="130"/>
    </row>
    <row r="1203" ht="15">
      <c r="A1203" s="130"/>
    </row>
    <row r="1204" ht="15">
      <c r="A1204" s="130"/>
    </row>
    <row r="1205" ht="15">
      <c r="A1205" s="130"/>
    </row>
    <row r="1206" ht="15">
      <c r="A1206" s="130"/>
    </row>
    <row r="1207" ht="15">
      <c r="A1207" s="130"/>
    </row>
    <row r="1208" ht="15">
      <c r="A1208" s="130"/>
    </row>
    <row r="1209" ht="15">
      <c r="A1209" s="130"/>
    </row>
    <row r="1210" ht="15">
      <c r="A1210" s="130"/>
    </row>
    <row r="1211" ht="15">
      <c r="A1211" s="130"/>
    </row>
    <row r="1212" ht="15">
      <c r="A1212" s="130"/>
    </row>
    <row r="1213" ht="15">
      <c r="A1213" s="130"/>
    </row>
    <row r="1214" ht="15">
      <c r="A1214" s="130"/>
    </row>
    <row r="1215" ht="15">
      <c r="A1215" s="130"/>
    </row>
    <row r="1216" ht="15">
      <c r="A1216" s="130"/>
    </row>
    <row r="1217" ht="15">
      <c r="A1217" s="130"/>
    </row>
    <row r="1218" ht="15">
      <c r="A1218" s="130"/>
    </row>
    <row r="1219" ht="15">
      <c r="A1219" s="130"/>
    </row>
    <row r="1220" ht="15">
      <c r="A1220" s="130"/>
    </row>
    <row r="1221" ht="15">
      <c r="A1221" s="130"/>
    </row>
    <row r="1222" ht="15">
      <c r="A1222" s="130"/>
    </row>
    <row r="1223" ht="15">
      <c r="A1223" s="130"/>
    </row>
    <row r="1224" ht="15">
      <c r="A1224" s="130"/>
    </row>
    <row r="1225" ht="15">
      <c r="A1225" s="130"/>
    </row>
    <row r="1226" ht="15">
      <c r="A1226" s="130"/>
    </row>
    <row r="1227" ht="15">
      <c r="A1227" s="130"/>
    </row>
    <row r="1228" ht="15">
      <c r="A1228" s="130"/>
    </row>
    <row r="1229" ht="15">
      <c r="A1229" s="130"/>
    </row>
    <row r="1230" ht="15">
      <c r="A1230" s="130"/>
    </row>
    <row r="1231" ht="15">
      <c r="A1231" s="130"/>
    </row>
    <row r="1232" ht="15">
      <c r="A1232" s="130"/>
    </row>
    <row r="1233" ht="15">
      <c r="A1233" s="130"/>
    </row>
    <row r="1234" ht="15">
      <c r="A1234" s="130"/>
    </row>
    <row r="1235" ht="15">
      <c r="A1235" s="130"/>
    </row>
    <row r="1236" ht="15">
      <c r="A1236" s="130"/>
    </row>
    <row r="1237" ht="15">
      <c r="A1237" s="130"/>
    </row>
    <row r="1238" ht="15">
      <c r="A1238" s="130"/>
    </row>
    <row r="1239" ht="15">
      <c r="A1239" s="130"/>
    </row>
    <row r="1240" ht="15">
      <c r="A1240" s="130"/>
    </row>
    <row r="1241" ht="15">
      <c r="A1241" s="130"/>
    </row>
    <row r="1242" ht="15">
      <c r="A1242" s="130"/>
    </row>
    <row r="1243" ht="15">
      <c r="A1243" s="130"/>
    </row>
    <row r="1244" ht="15">
      <c r="A1244" s="130"/>
    </row>
    <row r="1245" ht="15">
      <c r="A1245" s="130"/>
    </row>
    <row r="1246" ht="15">
      <c r="A1246" s="130"/>
    </row>
    <row r="1247" ht="15">
      <c r="A1247" s="130"/>
    </row>
    <row r="1248" ht="15">
      <c r="A1248" s="130"/>
    </row>
    <row r="1249" ht="15">
      <c r="A1249" s="130"/>
    </row>
    <row r="1250" ht="15">
      <c r="A1250" s="130"/>
    </row>
    <row r="1251" ht="15">
      <c r="A1251" s="130"/>
    </row>
    <row r="1252" ht="15">
      <c r="A1252" s="130"/>
    </row>
    <row r="1253" ht="15">
      <c r="A1253" s="130"/>
    </row>
    <row r="1254" ht="15">
      <c r="A1254" s="130"/>
    </row>
    <row r="1255" ht="15">
      <c r="A1255" s="130"/>
    </row>
    <row r="1256" ht="15">
      <c r="A1256" s="130"/>
    </row>
    <row r="1257" ht="15">
      <c r="A1257" s="130"/>
    </row>
    <row r="1258" ht="15">
      <c r="A1258" s="130"/>
    </row>
    <row r="1259" ht="15">
      <c r="A1259" s="130"/>
    </row>
    <row r="1260" ht="15">
      <c r="A1260" s="130"/>
    </row>
    <row r="1261" ht="15">
      <c r="A1261" s="130"/>
    </row>
    <row r="1262" ht="15">
      <c r="A1262" s="130"/>
    </row>
    <row r="1263" ht="15">
      <c r="A1263" s="130"/>
    </row>
    <row r="1264" ht="15">
      <c r="A1264" s="130"/>
    </row>
    <row r="1265" ht="15">
      <c r="A1265" s="130"/>
    </row>
    <row r="1266" ht="15">
      <c r="A1266" s="130"/>
    </row>
    <row r="1267" ht="15">
      <c r="A1267" s="130"/>
    </row>
    <row r="1268" ht="15">
      <c r="A1268" s="130"/>
    </row>
    <row r="1269" ht="15">
      <c r="A1269" s="130"/>
    </row>
    <row r="1270" ht="15">
      <c r="A1270" s="130"/>
    </row>
    <row r="1271" ht="15">
      <c r="A1271" s="130"/>
    </row>
    <row r="1272" ht="15">
      <c r="A1272" s="130"/>
    </row>
    <row r="1273" ht="15">
      <c r="A1273" s="130"/>
    </row>
    <row r="1274" ht="15">
      <c r="A1274" s="130"/>
    </row>
    <row r="1275" ht="15">
      <c r="A1275" s="130"/>
    </row>
    <row r="1276" ht="15">
      <c r="A1276" s="130"/>
    </row>
    <row r="1277" ht="15">
      <c r="A1277" s="130"/>
    </row>
    <row r="1278" ht="15">
      <c r="A1278" s="130"/>
    </row>
    <row r="1279" ht="15">
      <c r="A1279" s="130"/>
    </row>
    <row r="1280" ht="15">
      <c r="A1280" s="130"/>
    </row>
    <row r="1281" ht="15">
      <c r="A1281" s="130"/>
    </row>
    <row r="1282" ht="15">
      <c r="A1282" s="130"/>
    </row>
    <row r="1283" ht="15">
      <c r="A1283" s="130"/>
    </row>
    <row r="1284" ht="15">
      <c r="A1284" s="130"/>
    </row>
    <row r="1285" ht="15">
      <c r="A1285" s="130"/>
    </row>
    <row r="1286" ht="15">
      <c r="A1286" s="130"/>
    </row>
    <row r="1287" ht="15">
      <c r="A1287" s="130"/>
    </row>
    <row r="1288" ht="15">
      <c r="A1288" s="130"/>
    </row>
    <row r="1289" ht="15">
      <c r="A1289" s="130"/>
    </row>
    <row r="1290" ht="15">
      <c r="A1290" s="130"/>
    </row>
    <row r="1291" ht="15">
      <c r="A1291" s="130"/>
    </row>
    <row r="1292" ht="15">
      <c r="A1292" s="130"/>
    </row>
    <row r="1293" ht="15">
      <c r="A1293" s="130"/>
    </row>
    <row r="1294" ht="15">
      <c r="A1294" s="130"/>
    </row>
    <row r="1295" ht="15">
      <c r="A1295" s="130"/>
    </row>
    <row r="1296" ht="15">
      <c r="A1296" s="130"/>
    </row>
    <row r="1297" ht="15">
      <c r="A1297" s="130"/>
    </row>
    <row r="1298" ht="15">
      <c r="A1298" s="130"/>
    </row>
    <row r="1299" ht="15">
      <c r="A1299" s="130"/>
    </row>
    <row r="1300" ht="15">
      <c r="A1300" s="130"/>
    </row>
    <row r="1301" ht="15">
      <c r="A1301" s="130"/>
    </row>
    <row r="1302" ht="15">
      <c r="A1302" s="130"/>
    </row>
    <row r="1303" ht="15">
      <c r="A1303" s="130"/>
    </row>
    <row r="1304" ht="15">
      <c r="A1304" s="130"/>
    </row>
    <row r="1305" ht="15">
      <c r="A1305" s="130"/>
    </row>
    <row r="1306" ht="15">
      <c r="A1306" s="130"/>
    </row>
    <row r="1307" ht="15">
      <c r="A1307" s="130"/>
    </row>
    <row r="1308" ht="15">
      <c r="A1308" s="130"/>
    </row>
    <row r="1309" ht="15">
      <c r="A1309" s="130"/>
    </row>
    <row r="1310" ht="15">
      <c r="A1310" s="130"/>
    </row>
    <row r="1311" ht="15">
      <c r="A1311" s="130"/>
    </row>
    <row r="1312" ht="15">
      <c r="A1312" s="130"/>
    </row>
    <row r="1313" ht="15">
      <c r="A1313" s="130"/>
    </row>
    <row r="1314" ht="15">
      <c r="A1314" s="130"/>
    </row>
    <row r="1315" ht="15">
      <c r="A1315" s="130"/>
    </row>
    <row r="1316" ht="15">
      <c r="A1316" s="130"/>
    </row>
    <row r="1317" ht="15">
      <c r="A1317" s="130"/>
    </row>
    <row r="1318" ht="15">
      <c r="A1318" s="130"/>
    </row>
    <row r="1319" ht="15">
      <c r="A1319" s="130"/>
    </row>
    <row r="1320" ht="15">
      <c r="A1320" s="130"/>
    </row>
    <row r="1321" ht="15">
      <c r="A1321" s="130"/>
    </row>
    <row r="1322" ht="15">
      <c r="A1322" s="130"/>
    </row>
    <row r="1323" ht="15">
      <c r="A1323" s="130"/>
    </row>
    <row r="1324" ht="15">
      <c r="A1324" s="130"/>
    </row>
    <row r="1325" ht="15">
      <c r="A1325" s="130"/>
    </row>
    <row r="1326" ht="15">
      <c r="A1326" s="130"/>
    </row>
    <row r="1327" ht="15">
      <c r="A1327" s="130"/>
    </row>
    <row r="1328" ht="15">
      <c r="A1328" s="130"/>
    </row>
    <row r="1329" ht="15">
      <c r="A1329" s="130"/>
    </row>
    <row r="1330" ht="15">
      <c r="A1330" s="130"/>
    </row>
    <row r="1331" ht="15">
      <c r="A1331" s="130"/>
    </row>
    <row r="1332" ht="15">
      <c r="A1332" s="130"/>
    </row>
    <row r="1333" ht="15">
      <c r="A1333" s="130"/>
    </row>
    <row r="1334" ht="15">
      <c r="A1334" s="130"/>
    </row>
    <row r="1335" ht="15">
      <c r="A1335" s="130"/>
    </row>
    <row r="1336" ht="15">
      <c r="A1336" s="130"/>
    </row>
    <row r="1337" ht="15">
      <c r="A1337" s="130"/>
    </row>
    <row r="1338" ht="15">
      <c r="A1338" s="130"/>
    </row>
    <row r="1339" ht="15">
      <c r="A1339" s="130"/>
    </row>
    <row r="1340" ht="15">
      <c r="A1340" s="130"/>
    </row>
    <row r="1341" ht="15">
      <c r="A1341" s="130"/>
    </row>
    <row r="1342" ht="15">
      <c r="A1342" s="130"/>
    </row>
    <row r="1343" ht="15">
      <c r="A1343" s="130"/>
    </row>
    <row r="1344" ht="15">
      <c r="A1344" s="130"/>
    </row>
    <row r="1345" ht="15">
      <c r="A1345" s="130"/>
    </row>
    <row r="1346" ht="15">
      <c r="A1346" s="130"/>
    </row>
    <row r="1347" ht="15">
      <c r="A1347" s="130"/>
    </row>
    <row r="1348" ht="15">
      <c r="A1348" s="130"/>
    </row>
    <row r="1349" ht="15">
      <c r="A1349" s="130"/>
    </row>
    <row r="1350" ht="15">
      <c r="A1350" s="130"/>
    </row>
    <row r="1351" ht="15">
      <c r="A1351" s="130"/>
    </row>
    <row r="1352" ht="15">
      <c r="A1352" s="130"/>
    </row>
    <row r="1353" ht="15">
      <c r="A1353" s="130"/>
    </row>
    <row r="1354" ht="15">
      <c r="A1354" s="130"/>
    </row>
    <row r="1355" ht="15">
      <c r="A1355" s="130"/>
    </row>
    <row r="1356" ht="15">
      <c r="A1356" s="130"/>
    </row>
    <row r="1357" ht="15">
      <c r="A1357" s="130"/>
    </row>
    <row r="1358" ht="15">
      <c r="A1358" s="130"/>
    </row>
    <row r="1359" ht="15">
      <c r="A1359" s="130"/>
    </row>
    <row r="1360" ht="15">
      <c r="A1360" s="130"/>
    </row>
    <row r="1361" ht="15">
      <c r="A1361" s="130"/>
    </row>
    <row r="1362" ht="15">
      <c r="A1362" s="130"/>
    </row>
    <row r="1363" ht="15">
      <c r="A1363" s="130"/>
    </row>
    <row r="1364" ht="15">
      <c r="A1364" s="130"/>
    </row>
    <row r="1365" ht="15">
      <c r="A1365" s="130"/>
    </row>
    <row r="1366" ht="15">
      <c r="A1366" s="130"/>
    </row>
    <row r="1367" ht="15">
      <c r="A1367" s="130"/>
    </row>
    <row r="1368" ht="15">
      <c r="A1368" s="130"/>
    </row>
    <row r="1369" ht="15">
      <c r="A1369" s="130"/>
    </row>
    <row r="1370" ht="15">
      <c r="A1370" s="130"/>
    </row>
    <row r="1371" ht="15">
      <c r="A1371" s="130"/>
    </row>
    <row r="1372" ht="15">
      <c r="A1372" s="130"/>
    </row>
    <row r="1373" ht="15">
      <c r="A1373" s="130"/>
    </row>
    <row r="1374" ht="15">
      <c r="A1374" s="130"/>
    </row>
    <row r="1375" ht="15">
      <c r="A1375" s="130"/>
    </row>
    <row r="1376" ht="15">
      <c r="A1376" s="130"/>
    </row>
    <row r="1377" ht="15">
      <c r="A1377" s="130"/>
    </row>
    <row r="1378" ht="15">
      <c r="A1378" s="130"/>
    </row>
    <row r="1379" ht="15">
      <c r="A1379" s="130"/>
    </row>
    <row r="1380" ht="15">
      <c r="A1380" s="130"/>
    </row>
    <row r="1381" ht="15">
      <c r="A1381" s="130"/>
    </row>
    <row r="1382" ht="15">
      <c r="A1382" s="130"/>
    </row>
    <row r="1383" ht="15">
      <c r="A1383" s="130"/>
    </row>
    <row r="1384" ht="15">
      <c r="A1384" s="130"/>
    </row>
    <row r="1385" ht="15">
      <c r="A1385" s="130"/>
    </row>
    <row r="1386" ht="15">
      <c r="A1386" s="130"/>
    </row>
    <row r="1387" ht="15">
      <c r="A1387" s="130"/>
    </row>
    <row r="1388" ht="15">
      <c r="A1388" s="130"/>
    </row>
    <row r="1389" ht="15">
      <c r="A1389" s="130"/>
    </row>
    <row r="1390" ht="15">
      <c r="A1390" s="130"/>
    </row>
    <row r="1391" ht="15">
      <c r="A1391" s="130"/>
    </row>
    <row r="1392" ht="15">
      <c r="A1392" s="130"/>
    </row>
    <row r="1393" ht="15">
      <c r="A1393" s="130"/>
    </row>
    <row r="1394" ht="15">
      <c r="A1394" s="130"/>
    </row>
    <row r="1395" ht="15">
      <c r="A1395" s="130"/>
    </row>
    <row r="1396" ht="15">
      <c r="A1396" s="130"/>
    </row>
    <row r="1397" ht="15">
      <c r="A1397" s="130"/>
    </row>
    <row r="1398" ht="15">
      <c r="A1398" s="130"/>
    </row>
    <row r="1399" ht="15">
      <c r="A1399" s="130"/>
    </row>
    <row r="1400" ht="15">
      <c r="A1400" s="130"/>
    </row>
    <row r="1401" ht="15">
      <c r="A1401" s="130"/>
    </row>
    <row r="1402" ht="15">
      <c r="A1402" s="130"/>
    </row>
    <row r="1403" ht="15">
      <c r="A1403" s="130"/>
    </row>
    <row r="1404" ht="15">
      <c r="A1404" s="130"/>
    </row>
    <row r="1405" ht="15">
      <c r="A1405" s="130"/>
    </row>
    <row r="1406" ht="15">
      <c r="A1406" s="130"/>
    </row>
    <row r="1407" ht="15">
      <c r="A1407" s="130"/>
    </row>
    <row r="1408" ht="15">
      <c r="A1408" s="130"/>
    </row>
    <row r="1409" ht="15">
      <c r="A1409" s="130"/>
    </row>
    <row r="1410" ht="15">
      <c r="A1410" s="130"/>
    </row>
    <row r="1411" ht="15">
      <c r="A1411" s="130"/>
    </row>
    <row r="1412" ht="15">
      <c r="A1412" s="130"/>
    </row>
    <row r="1413" ht="15">
      <c r="A1413" s="130"/>
    </row>
    <row r="1414" ht="15">
      <c r="A1414" s="130"/>
    </row>
    <row r="1415" ht="15">
      <c r="A1415" s="130"/>
    </row>
    <row r="1416" ht="15">
      <c r="A1416" s="130"/>
    </row>
    <row r="1417" ht="15">
      <c r="A1417" s="130"/>
    </row>
    <row r="1418" ht="15">
      <c r="A1418" s="130"/>
    </row>
    <row r="1419" ht="15">
      <c r="A1419" s="130"/>
    </row>
    <row r="1420" ht="15">
      <c r="A1420" s="130"/>
    </row>
    <row r="1421" ht="15">
      <c r="A1421" s="130"/>
    </row>
    <row r="1422" ht="15">
      <c r="A1422" s="130"/>
    </row>
    <row r="1423" ht="15">
      <c r="A1423" s="130"/>
    </row>
    <row r="1424" ht="15">
      <c r="A1424" s="130"/>
    </row>
    <row r="1425" ht="15">
      <c r="A1425" s="130"/>
    </row>
    <row r="1426" ht="15">
      <c r="A1426" s="130"/>
    </row>
    <row r="1427" ht="15">
      <c r="A1427" s="130"/>
    </row>
    <row r="1428" ht="15">
      <c r="A1428" s="130"/>
    </row>
    <row r="1429" ht="15">
      <c r="A1429" s="130"/>
    </row>
    <row r="1430" ht="15">
      <c r="A1430" s="130"/>
    </row>
    <row r="1431" ht="15">
      <c r="A1431" s="130"/>
    </row>
    <row r="1432" ht="15">
      <c r="A1432" s="130"/>
    </row>
    <row r="1433" ht="15">
      <c r="A1433" s="130"/>
    </row>
    <row r="1434" ht="15">
      <c r="A1434" s="130"/>
    </row>
    <row r="1435" ht="15">
      <c r="A1435" s="130"/>
    </row>
    <row r="1436" ht="15">
      <c r="A1436" s="130"/>
    </row>
    <row r="1437" ht="15">
      <c r="A1437" s="130"/>
    </row>
    <row r="1438" ht="15">
      <c r="A1438" s="130"/>
    </row>
    <row r="1439" ht="15">
      <c r="A1439" s="130"/>
    </row>
    <row r="1440" ht="15">
      <c r="A1440" s="130"/>
    </row>
    <row r="1441" ht="15">
      <c r="A1441" s="130"/>
    </row>
    <row r="1442" ht="15">
      <c r="A1442" s="130"/>
    </row>
    <row r="1443" ht="15">
      <c r="A1443" s="130"/>
    </row>
    <row r="1444" ht="15">
      <c r="A1444" s="130"/>
    </row>
    <row r="1445" ht="15">
      <c r="A1445" s="130"/>
    </row>
    <row r="1446" ht="15">
      <c r="A1446" s="130"/>
    </row>
    <row r="1447" ht="15">
      <c r="A1447" s="130"/>
    </row>
    <row r="1448" ht="15">
      <c r="A1448" s="130"/>
    </row>
    <row r="1449" ht="15">
      <c r="A1449" s="130"/>
    </row>
    <row r="1450" ht="15">
      <c r="A1450" s="130"/>
    </row>
    <row r="1451" ht="15">
      <c r="A1451" s="130"/>
    </row>
    <row r="1452" ht="15">
      <c r="A1452" s="130"/>
    </row>
    <row r="1453" ht="15">
      <c r="A1453" s="130"/>
    </row>
    <row r="1454" ht="15">
      <c r="A1454" s="130"/>
    </row>
    <row r="1455" ht="15">
      <c r="A1455" s="130"/>
    </row>
    <row r="1456" ht="15">
      <c r="A1456" s="130"/>
    </row>
    <row r="1457" ht="15">
      <c r="A1457" s="130"/>
    </row>
    <row r="1458" ht="15">
      <c r="A1458" s="130"/>
    </row>
    <row r="1459" ht="15">
      <c r="A1459" s="130"/>
    </row>
    <row r="1460" ht="15">
      <c r="A1460" s="130"/>
    </row>
    <row r="1461" ht="15">
      <c r="A1461" s="130"/>
    </row>
    <row r="1462" ht="15">
      <c r="A1462" s="130"/>
    </row>
    <row r="1463" ht="15">
      <c r="A1463" s="130"/>
    </row>
    <row r="1464" ht="15">
      <c r="A1464" s="130"/>
    </row>
    <row r="1465" ht="15">
      <c r="A1465" s="130"/>
    </row>
    <row r="1466" ht="15">
      <c r="A1466" s="130"/>
    </row>
    <row r="1467" ht="15">
      <c r="A1467" s="130"/>
    </row>
    <row r="1468" ht="15">
      <c r="A1468" s="130"/>
    </row>
    <row r="1469" ht="15">
      <c r="A1469" s="130"/>
    </row>
    <row r="1470" ht="15">
      <c r="A1470" s="130"/>
    </row>
    <row r="1471" ht="15">
      <c r="A1471" s="130"/>
    </row>
    <row r="1472" ht="15">
      <c r="A1472" s="130"/>
    </row>
    <row r="1473" ht="15">
      <c r="A1473" s="130"/>
    </row>
    <row r="1474" ht="15">
      <c r="A1474" s="130"/>
    </row>
    <row r="1475" ht="15">
      <c r="A1475" s="130"/>
    </row>
    <row r="1476" ht="15">
      <c r="A1476" s="130"/>
    </row>
    <row r="1477" ht="15">
      <c r="A1477" s="130"/>
    </row>
    <row r="1478" ht="15">
      <c r="A1478" s="130"/>
    </row>
    <row r="1479" ht="15">
      <c r="A1479" s="130"/>
    </row>
    <row r="1480" ht="15">
      <c r="A1480" s="130"/>
    </row>
    <row r="1481" ht="15">
      <c r="A1481" s="130"/>
    </row>
    <row r="1482" ht="15">
      <c r="A1482" s="130"/>
    </row>
    <row r="1483" ht="15">
      <c r="A1483" s="130"/>
    </row>
    <row r="1484" ht="15">
      <c r="A1484" s="130"/>
    </row>
    <row r="1485" ht="15">
      <c r="A1485" s="130"/>
    </row>
    <row r="1486" ht="15">
      <c r="A1486" s="130"/>
    </row>
    <row r="1487" ht="15">
      <c r="A1487" s="130"/>
    </row>
    <row r="1488" ht="15">
      <c r="A1488" s="130"/>
    </row>
    <row r="1489" ht="15">
      <c r="A1489" s="130"/>
    </row>
    <row r="1490" ht="15">
      <c r="A1490" s="130"/>
    </row>
    <row r="1491" ht="15">
      <c r="A1491" s="130"/>
    </row>
    <row r="1492" ht="15">
      <c r="A1492" s="130"/>
    </row>
    <row r="1493" ht="15">
      <c r="A1493" s="130"/>
    </row>
    <row r="1494" ht="15">
      <c r="A1494" s="130"/>
    </row>
    <row r="1495" ht="15">
      <c r="A1495" s="130"/>
    </row>
    <row r="1496" ht="15">
      <c r="A1496" s="130"/>
    </row>
    <row r="1497" ht="15">
      <c r="A1497" s="130"/>
    </row>
    <row r="1498" ht="15">
      <c r="A1498" s="130"/>
    </row>
    <row r="1499" ht="15">
      <c r="A1499" s="130"/>
    </row>
    <row r="1500" ht="15">
      <c r="A1500" s="130"/>
    </row>
    <row r="1501" ht="15">
      <c r="A1501" s="130"/>
    </row>
    <row r="1502" ht="15">
      <c r="A1502" s="130"/>
    </row>
    <row r="1503" ht="15">
      <c r="A1503" s="130"/>
    </row>
    <row r="1504" ht="15">
      <c r="A1504" s="130"/>
    </row>
    <row r="1505" ht="15">
      <c r="A1505" s="130"/>
    </row>
    <row r="1506" ht="15">
      <c r="A1506" s="130"/>
    </row>
    <row r="1507" ht="15">
      <c r="A1507" s="130"/>
    </row>
    <row r="1508" ht="15">
      <c r="A1508" s="130"/>
    </row>
    <row r="1509" ht="15">
      <c r="A1509" s="130"/>
    </row>
    <row r="1510" ht="15">
      <c r="A1510" s="130"/>
    </row>
    <row r="1511" ht="15">
      <c r="A1511" s="130"/>
    </row>
    <row r="1512" ht="15">
      <c r="A1512" s="130"/>
    </row>
    <row r="1513" ht="15">
      <c r="A1513" s="130"/>
    </row>
    <row r="1514" ht="15">
      <c r="A1514" s="130"/>
    </row>
    <row r="1515" ht="15">
      <c r="A1515" s="130"/>
    </row>
    <row r="1516" ht="15">
      <c r="A1516" s="130"/>
    </row>
    <row r="1517" ht="15">
      <c r="A1517" s="130"/>
    </row>
    <row r="1518" ht="15">
      <c r="A1518" s="130"/>
    </row>
    <row r="1519" ht="15">
      <c r="A1519" s="130"/>
    </row>
    <row r="1520" ht="15">
      <c r="A1520" s="130"/>
    </row>
    <row r="1521" ht="15">
      <c r="A1521" s="130"/>
    </row>
    <row r="1522" ht="15">
      <c r="A1522" s="130"/>
    </row>
    <row r="1523" ht="15">
      <c r="A1523" s="130"/>
    </row>
    <row r="1524" ht="15">
      <c r="A1524" s="130"/>
    </row>
    <row r="1525" ht="15">
      <c r="A1525" s="130"/>
    </row>
    <row r="1526" ht="15">
      <c r="A1526" s="130"/>
    </row>
    <row r="1527" ht="15">
      <c r="A1527" s="130"/>
    </row>
    <row r="1528" ht="15">
      <c r="A1528" s="130"/>
    </row>
    <row r="1529" ht="15">
      <c r="A1529" s="130"/>
    </row>
    <row r="1530" ht="15">
      <c r="A1530" s="130"/>
    </row>
    <row r="1531" ht="15">
      <c r="A1531" s="130"/>
    </row>
    <row r="1532" ht="15">
      <c r="A1532" s="130"/>
    </row>
    <row r="1533" ht="15">
      <c r="A1533" s="130"/>
    </row>
    <row r="1534" ht="15">
      <c r="A1534" s="130"/>
    </row>
    <row r="1535" ht="15">
      <c r="A1535" s="130"/>
    </row>
    <row r="1536" ht="15">
      <c r="A1536" s="130"/>
    </row>
    <row r="1537" ht="15">
      <c r="A1537" s="130"/>
    </row>
    <row r="1538" ht="15">
      <c r="A1538" s="130"/>
    </row>
    <row r="1539" ht="15">
      <c r="A1539" s="130"/>
    </row>
    <row r="1540" ht="15">
      <c r="A1540" s="130"/>
    </row>
    <row r="1541" ht="15">
      <c r="A1541" s="130"/>
    </row>
    <row r="1542" ht="15">
      <c r="A1542" s="130"/>
    </row>
    <row r="1543" ht="15">
      <c r="A1543" s="130"/>
    </row>
    <row r="1544" ht="15">
      <c r="A1544" s="130"/>
    </row>
    <row r="1545" ht="15">
      <c r="A1545" s="130"/>
    </row>
    <row r="1546" ht="15">
      <c r="A1546" s="130"/>
    </row>
    <row r="1547" ht="15">
      <c r="A1547" s="130"/>
    </row>
    <row r="1548" ht="15">
      <c r="A1548" s="130"/>
    </row>
    <row r="1549" ht="15">
      <c r="A1549" s="130"/>
    </row>
    <row r="1550" ht="15">
      <c r="A1550" s="130"/>
    </row>
    <row r="1551" ht="15">
      <c r="A1551" s="130"/>
    </row>
    <row r="1552" ht="15">
      <c r="A1552" s="130"/>
    </row>
    <row r="1553" ht="15">
      <c r="A1553" s="130"/>
    </row>
    <row r="1554" ht="15">
      <c r="A1554" s="130"/>
    </row>
    <row r="1555" ht="15">
      <c r="A1555" s="130"/>
    </row>
    <row r="1556" ht="15">
      <c r="A1556" s="130"/>
    </row>
    <row r="1557" ht="15">
      <c r="A1557" s="130"/>
    </row>
    <row r="1558" ht="15">
      <c r="A1558" s="130"/>
    </row>
    <row r="1559" ht="15">
      <c r="A1559" s="130"/>
    </row>
    <row r="1560" ht="15">
      <c r="A1560" s="130"/>
    </row>
    <row r="1561" ht="15">
      <c r="A1561" s="130"/>
    </row>
    <row r="1562" ht="15">
      <c r="A1562" s="130"/>
    </row>
    <row r="1563" ht="15">
      <c r="A1563" s="130"/>
    </row>
    <row r="1564" ht="15">
      <c r="A1564" s="130"/>
    </row>
    <row r="1565" ht="15">
      <c r="A1565" s="130"/>
    </row>
    <row r="1566" ht="15">
      <c r="A1566" s="130"/>
    </row>
    <row r="1567" ht="15">
      <c r="A1567" s="130"/>
    </row>
    <row r="1568" ht="15">
      <c r="A1568" s="130"/>
    </row>
    <row r="1569" ht="15">
      <c r="A1569" s="130"/>
    </row>
    <row r="1570" ht="15">
      <c r="A1570" s="130"/>
    </row>
    <row r="1571" ht="15">
      <c r="A1571" s="130"/>
    </row>
    <row r="1572" ht="15">
      <c r="A1572" s="130"/>
    </row>
    <row r="1573" ht="15">
      <c r="A1573" s="130"/>
    </row>
    <row r="1574" ht="15">
      <c r="A1574" s="130"/>
    </row>
    <row r="1575" ht="15">
      <c r="A1575" s="130"/>
    </row>
    <row r="1576" ht="15">
      <c r="A1576" s="130"/>
    </row>
    <row r="1577" ht="15">
      <c r="A1577" s="130"/>
    </row>
    <row r="1578" ht="15">
      <c r="A1578" s="130"/>
    </row>
    <row r="1579" ht="15">
      <c r="A1579" s="130"/>
    </row>
    <row r="1580" ht="15">
      <c r="A1580" s="130"/>
    </row>
    <row r="1581" ht="15">
      <c r="A1581" s="130"/>
    </row>
    <row r="1582" ht="15">
      <c r="A1582" s="130"/>
    </row>
    <row r="1583" ht="15">
      <c r="A1583" s="130"/>
    </row>
    <row r="1584" ht="15">
      <c r="A1584" s="130"/>
    </row>
    <row r="1585" ht="15">
      <c r="A1585" s="130"/>
    </row>
    <row r="1586" ht="15">
      <c r="A1586" s="130"/>
    </row>
    <row r="1587" ht="15">
      <c r="A1587" s="130"/>
    </row>
    <row r="1588" ht="15">
      <c r="A1588" s="130"/>
    </row>
    <row r="1589" ht="15">
      <c r="A1589" s="130"/>
    </row>
    <row r="1590" ht="15">
      <c r="A1590" s="130"/>
    </row>
    <row r="1591" ht="15">
      <c r="A1591" s="130"/>
    </row>
    <row r="1592" ht="15">
      <c r="A1592" s="130"/>
    </row>
    <row r="1593" ht="15">
      <c r="A1593" s="130"/>
    </row>
    <row r="1594" ht="15">
      <c r="A1594" s="130"/>
    </row>
    <row r="1595" ht="15">
      <c r="A1595" s="130"/>
    </row>
    <row r="1596" ht="15">
      <c r="A1596" s="130"/>
    </row>
    <row r="1597" ht="15">
      <c r="A1597" s="130"/>
    </row>
    <row r="1598" ht="15">
      <c r="A1598" s="130"/>
    </row>
    <row r="1599" ht="15">
      <c r="A1599" s="130"/>
    </row>
    <row r="1600" ht="15">
      <c r="A1600" s="130"/>
    </row>
    <row r="1601" ht="15">
      <c r="A1601" s="130"/>
    </row>
    <row r="1602" ht="15">
      <c r="A1602" s="130"/>
    </row>
    <row r="1603" ht="15">
      <c r="A1603" s="130"/>
    </row>
    <row r="1604" ht="15">
      <c r="A1604" s="130"/>
    </row>
    <row r="1605" ht="15">
      <c r="A1605" s="130"/>
    </row>
    <row r="1606" ht="15">
      <c r="A1606" s="130"/>
    </row>
    <row r="1607" ht="15">
      <c r="A1607" s="130"/>
    </row>
    <row r="1608" ht="15">
      <c r="A1608" s="130"/>
    </row>
    <row r="1609" ht="15">
      <c r="A1609" s="130"/>
    </row>
    <row r="1610" ht="15">
      <c r="A1610" s="130"/>
    </row>
    <row r="1611" ht="15">
      <c r="A1611" s="130"/>
    </row>
    <row r="1612" ht="15">
      <c r="A1612" s="130"/>
    </row>
    <row r="1613" ht="15">
      <c r="A1613" s="130"/>
    </row>
    <row r="1614" ht="15">
      <c r="A1614" s="130"/>
    </row>
    <row r="1615" ht="15">
      <c r="A1615" s="130"/>
    </row>
    <row r="1616" ht="15">
      <c r="A1616" s="130"/>
    </row>
    <row r="1617" ht="15">
      <c r="A1617" s="130"/>
    </row>
    <row r="1618" ht="15">
      <c r="A1618" s="130"/>
    </row>
    <row r="1619" ht="15">
      <c r="A1619" s="130"/>
    </row>
    <row r="1620" ht="15">
      <c r="A1620" s="130"/>
    </row>
    <row r="1621" ht="15">
      <c r="A1621" s="130"/>
    </row>
    <row r="1622" ht="15">
      <c r="A1622" s="130"/>
    </row>
    <row r="1623" ht="15">
      <c r="A1623" s="130"/>
    </row>
    <row r="1624" ht="15">
      <c r="A1624" s="130"/>
    </row>
    <row r="1625" ht="15">
      <c r="A1625" s="130"/>
    </row>
    <row r="1626" ht="15">
      <c r="A1626" s="130"/>
    </row>
    <row r="1627" ht="15">
      <c r="A1627" s="130"/>
    </row>
    <row r="1628" ht="15">
      <c r="A1628" s="130"/>
    </row>
    <row r="1629" ht="15">
      <c r="A1629" s="130"/>
    </row>
    <row r="1630" ht="15">
      <c r="A1630" s="130"/>
    </row>
    <row r="1631" ht="15">
      <c r="A1631" s="130"/>
    </row>
    <row r="1632" ht="15">
      <c r="A1632" s="130"/>
    </row>
    <row r="1633" ht="15">
      <c r="A1633" s="130"/>
    </row>
    <row r="1634" ht="15">
      <c r="A1634" s="130"/>
    </row>
    <row r="1635" ht="15">
      <c r="A1635" s="130"/>
    </row>
    <row r="1636" ht="15">
      <c r="A1636" s="130"/>
    </row>
    <row r="1637" ht="15">
      <c r="A1637" s="130"/>
    </row>
    <row r="1638" ht="15">
      <c r="A1638" s="130"/>
    </row>
    <row r="1639" ht="15">
      <c r="A1639" s="130"/>
    </row>
    <row r="1640" ht="15">
      <c r="A1640" s="130"/>
    </row>
    <row r="1641" ht="15">
      <c r="A1641" s="130"/>
    </row>
    <row r="1642" ht="15">
      <c r="A1642" s="130"/>
    </row>
    <row r="1643" ht="15">
      <c r="A1643" s="130"/>
    </row>
    <row r="1644" ht="15">
      <c r="A1644" s="130"/>
    </row>
    <row r="1645" ht="15">
      <c r="A1645" s="130"/>
    </row>
    <row r="1646" ht="15">
      <c r="A1646" s="130"/>
    </row>
    <row r="1647" ht="15">
      <c r="A1647" s="130"/>
    </row>
    <row r="1648" ht="15">
      <c r="A1648" s="130"/>
    </row>
    <row r="1649" ht="15">
      <c r="A1649" s="130"/>
    </row>
    <row r="1650" ht="15">
      <c r="A1650" s="130"/>
    </row>
    <row r="1651" ht="15">
      <c r="A1651" s="130"/>
    </row>
    <row r="1652" ht="15">
      <c r="A1652" s="130"/>
    </row>
    <row r="1653" ht="15">
      <c r="A1653" s="130"/>
    </row>
    <row r="1654" ht="15">
      <c r="A1654" s="130"/>
    </row>
    <row r="1655" ht="15">
      <c r="A1655" s="130"/>
    </row>
    <row r="1656" ht="15">
      <c r="A1656" s="130"/>
    </row>
    <row r="1657" ht="15">
      <c r="A1657" s="130"/>
    </row>
    <row r="1658" ht="15">
      <c r="A1658" s="130"/>
    </row>
    <row r="1659" ht="15">
      <c r="A1659" s="130"/>
    </row>
    <row r="1660" ht="15">
      <c r="A1660" s="130"/>
    </row>
    <row r="1661" ht="15">
      <c r="A1661" s="130"/>
    </row>
    <row r="1662" ht="15">
      <c r="A1662" s="130"/>
    </row>
    <row r="1663" ht="15">
      <c r="A1663" s="130"/>
    </row>
    <row r="1664" ht="15">
      <c r="A1664" s="130"/>
    </row>
    <row r="1665" ht="15">
      <c r="A1665" s="130"/>
    </row>
    <row r="1666" ht="15">
      <c r="A1666" s="130"/>
    </row>
    <row r="1667" ht="15">
      <c r="A1667" s="130"/>
    </row>
    <row r="1668" ht="15">
      <c r="A1668" s="130"/>
    </row>
    <row r="1669" ht="15">
      <c r="A1669" s="130"/>
    </row>
    <row r="1670" ht="15">
      <c r="A1670" s="130"/>
    </row>
    <row r="1671" ht="15">
      <c r="A1671" s="130"/>
    </row>
    <row r="1672" ht="15">
      <c r="A1672" s="130"/>
    </row>
    <row r="1673" ht="15">
      <c r="A1673" s="130"/>
    </row>
    <row r="1674" ht="15">
      <c r="A1674" s="130"/>
    </row>
    <row r="1675" ht="15">
      <c r="A1675" s="130"/>
    </row>
    <row r="1676" ht="15">
      <c r="A1676" s="130"/>
    </row>
    <row r="1677" ht="15">
      <c r="A1677" s="130"/>
    </row>
    <row r="1678" ht="15">
      <c r="A1678" s="130"/>
    </row>
    <row r="1679" ht="15">
      <c r="A1679" s="130"/>
    </row>
    <row r="1680" ht="15">
      <c r="A1680" s="130"/>
    </row>
    <row r="1681" ht="15">
      <c r="A1681" s="130"/>
    </row>
    <row r="1682" ht="15">
      <c r="A1682" s="130"/>
    </row>
    <row r="1683" ht="15">
      <c r="A1683" s="130"/>
    </row>
    <row r="1684" ht="15">
      <c r="A1684" s="130"/>
    </row>
    <row r="1685" ht="15">
      <c r="A1685" s="130"/>
    </row>
    <row r="1686" ht="15">
      <c r="A1686" s="130"/>
    </row>
    <row r="1687" ht="15">
      <c r="A1687" s="130"/>
    </row>
    <row r="1688" ht="15">
      <c r="A1688" s="130"/>
    </row>
    <row r="1689" ht="15">
      <c r="A1689" s="130"/>
    </row>
    <row r="1690" ht="15">
      <c r="A1690" s="130"/>
    </row>
    <row r="1691" ht="15">
      <c r="A1691" s="130"/>
    </row>
    <row r="1692" ht="15">
      <c r="A1692" s="130"/>
    </row>
    <row r="1693" ht="15">
      <c r="A1693" s="130"/>
    </row>
    <row r="1694" ht="15">
      <c r="A1694" s="130"/>
    </row>
    <row r="1695" ht="15">
      <c r="A1695" s="130"/>
    </row>
    <row r="1696" ht="15">
      <c r="A1696" s="130"/>
    </row>
    <row r="1697" ht="15">
      <c r="A1697" s="130"/>
    </row>
    <row r="1698" ht="15">
      <c r="A1698" s="130"/>
    </row>
    <row r="1699" ht="15">
      <c r="A1699" s="130"/>
    </row>
    <row r="1700" ht="15">
      <c r="A1700" s="130"/>
    </row>
    <row r="1701" ht="15">
      <c r="A1701" s="130"/>
    </row>
    <row r="1702" ht="15">
      <c r="A1702" s="130"/>
    </row>
    <row r="1703" ht="15">
      <c r="A1703" s="130"/>
    </row>
    <row r="1704" ht="15">
      <c r="A1704" s="130"/>
    </row>
    <row r="1705" ht="15">
      <c r="A1705" s="130"/>
    </row>
    <row r="1706" ht="15">
      <c r="A1706" s="130"/>
    </row>
    <row r="1707" ht="15">
      <c r="A1707" s="130"/>
    </row>
    <row r="1708" ht="15">
      <c r="A1708" s="130"/>
    </row>
    <row r="1709" ht="15">
      <c r="A1709" s="130"/>
    </row>
    <row r="1710" ht="15">
      <c r="A1710" s="130"/>
    </row>
    <row r="1711" ht="15">
      <c r="A1711" s="130"/>
    </row>
    <row r="1712" ht="15">
      <c r="A1712" s="130"/>
    </row>
    <row r="1713" ht="15">
      <c r="A1713" s="130"/>
    </row>
    <row r="1714" ht="15">
      <c r="A1714" s="130"/>
    </row>
    <row r="1715" ht="15">
      <c r="A1715" s="130"/>
    </row>
    <row r="1716" ht="15">
      <c r="A1716" s="130"/>
    </row>
    <row r="1717" ht="15">
      <c r="A1717" s="130"/>
    </row>
    <row r="1718" ht="15">
      <c r="A1718" s="130"/>
    </row>
    <row r="1719" ht="15">
      <c r="A1719" s="130"/>
    </row>
    <row r="1720" ht="15">
      <c r="A1720" s="130"/>
    </row>
    <row r="1721" ht="15">
      <c r="A1721" s="130"/>
    </row>
    <row r="1722" ht="15">
      <c r="A1722" s="130"/>
    </row>
    <row r="1723" ht="15">
      <c r="A1723" s="130"/>
    </row>
    <row r="1724" ht="15">
      <c r="A1724" s="130"/>
    </row>
    <row r="1725" ht="15">
      <c r="A1725" s="130"/>
    </row>
    <row r="1726" ht="15">
      <c r="A1726" s="130"/>
    </row>
    <row r="1727" ht="15">
      <c r="A1727" s="130"/>
    </row>
    <row r="1728" ht="15">
      <c r="A1728" s="130"/>
    </row>
    <row r="1729" ht="15">
      <c r="A1729" s="130"/>
    </row>
    <row r="1730" ht="15">
      <c r="A1730" s="130"/>
    </row>
    <row r="1731" ht="15">
      <c r="A1731" s="130"/>
    </row>
    <row r="1732" ht="15">
      <c r="A1732" s="130"/>
    </row>
    <row r="1733" ht="15">
      <c r="A1733" s="130"/>
    </row>
    <row r="1734" ht="15">
      <c r="A1734" s="130"/>
    </row>
    <row r="1735" ht="15">
      <c r="A1735" s="130"/>
    </row>
    <row r="1736" ht="15">
      <c r="A1736" s="130"/>
    </row>
    <row r="1737" ht="15">
      <c r="A1737" s="130"/>
    </row>
    <row r="1738" ht="15">
      <c r="A1738" s="130"/>
    </row>
    <row r="1739" ht="15">
      <c r="A1739" s="130"/>
    </row>
    <row r="1740" ht="15">
      <c r="A1740" s="130"/>
    </row>
    <row r="1741" ht="15">
      <c r="A1741" s="130"/>
    </row>
    <row r="1742" ht="15">
      <c r="A1742" s="130"/>
    </row>
    <row r="1743" ht="15">
      <c r="A1743" s="130"/>
    </row>
    <row r="1744" ht="15">
      <c r="A1744" s="130"/>
    </row>
    <row r="1745" ht="15">
      <c r="A1745" s="130"/>
    </row>
    <row r="1746" ht="15">
      <c r="A1746" s="130"/>
    </row>
    <row r="1747" ht="15">
      <c r="A1747" s="130"/>
    </row>
    <row r="1748" ht="15">
      <c r="A1748" s="130"/>
    </row>
    <row r="1749" ht="15">
      <c r="A1749" s="130"/>
    </row>
    <row r="1750" ht="15">
      <c r="A1750" s="130"/>
    </row>
    <row r="1751" ht="15">
      <c r="A1751" s="130"/>
    </row>
    <row r="1752" ht="15">
      <c r="A1752" s="130"/>
    </row>
    <row r="1753" ht="15">
      <c r="A1753" s="130"/>
    </row>
    <row r="1754" ht="15">
      <c r="A1754" s="130"/>
    </row>
    <row r="1755" ht="15">
      <c r="A1755" s="130"/>
    </row>
    <row r="1756" ht="15">
      <c r="A1756" s="130"/>
    </row>
    <row r="1757" ht="15">
      <c r="A1757" s="130"/>
    </row>
    <row r="1758" ht="15">
      <c r="A1758" s="130"/>
    </row>
    <row r="1759" ht="15">
      <c r="A1759" s="130"/>
    </row>
    <row r="1760" ht="15">
      <c r="A1760" s="130"/>
    </row>
    <row r="1761" ht="15">
      <c r="A1761" s="130"/>
    </row>
    <row r="1762" ht="15">
      <c r="A1762" s="130"/>
    </row>
    <row r="1763" ht="15">
      <c r="A1763" s="130"/>
    </row>
    <row r="1764" ht="15">
      <c r="A1764" s="130"/>
    </row>
    <row r="1765" ht="15">
      <c r="A1765" s="130"/>
    </row>
    <row r="1766" ht="15">
      <c r="A1766" s="130"/>
    </row>
    <row r="1767" ht="15">
      <c r="A1767" s="130"/>
    </row>
    <row r="1768" ht="15">
      <c r="A1768" s="130"/>
    </row>
    <row r="1769" ht="15">
      <c r="A1769" s="130"/>
    </row>
    <row r="1770" ht="15">
      <c r="A1770" s="130"/>
    </row>
    <row r="1771" ht="15">
      <c r="A1771" s="130"/>
    </row>
    <row r="1772" ht="15">
      <c r="A1772" s="130"/>
    </row>
    <row r="1773" ht="15">
      <c r="A1773" s="130"/>
    </row>
    <row r="1774" ht="15">
      <c r="A1774" s="130"/>
    </row>
    <row r="1775" ht="15">
      <c r="A1775" s="130"/>
    </row>
    <row r="1776" ht="15">
      <c r="A1776" s="130"/>
    </row>
    <row r="1777" ht="15">
      <c r="A1777" s="130"/>
    </row>
    <row r="1778" ht="15">
      <c r="A1778" s="130"/>
    </row>
    <row r="1779" ht="15">
      <c r="A1779" s="130"/>
    </row>
    <row r="1780" ht="15">
      <c r="A1780" s="130"/>
    </row>
    <row r="1781" ht="15">
      <c r="A1781" s="130"/>
    </row>
    <row r="1782" ht="15">
      <c r="A1782" s="130"/>
    </row>
    <row r="1783" ht="15">
      <c r="A1783" s="130"/>
    </row>
    <row r="1784" ht="15">
      <c r="A1784" s="130"/>
    </row>
    <row r="1785" ht="15">
      <c r="A1785" s="130"/>
    </row>
    <row r="1786" ht="15">
      <c r="A1786" s="130"/>
    </row>
    <row r="1787" ht="15">
      <c r="A1787" s="130"/>
    </row>
    <row r="1788" ht="15">
      <c r="A1788" s="130"/>
    </row>
    <row r="1789" ht="15">
      <c r="A1789" s="130"/>
    </row>
    <row r="1790" ht="15">
      <c r="A1790" s="130"/>
    </row>
    <row r="1791" ht="15">
      <c r="A1791" s="130"/>
    </row>
    <row r="1792" ht="15">
      <c r="A1792" s="130"/>
    </row>
    <row r="1793" ht="15">
      <c r="A1793" s="130"/>
    </row>
    <row r="1794" ht="15">
      <c r="A1794" s="130"/>
    </row>
    <row r="1795" ht="15">
      <c r="A1795" s="130"/>
    </row>
    <row r="1796" ht="15">
      <c r="A1796" s="130"/>
    </row>
    <row r="1797" ht="15">
      <c r="A1797" s="130"/>
    </row>
    <row r="1798" ht="15">
      <c r="A1798" s="130"/>
    </row>
    <row r="1799" ht="15">
      <c r="A1799" s="130"/>
    </row>
    <row r="1800" ht="15">
      <c r="A1800" s="130"/>
    </row>
    <row r="1801" ht="15">
      <c r="A1801" s="130"/>
    </row>
    <row r="1802" ht="15">
      <c r="A1802" s="130"/>
    </row>
    <row r="1803" ht="15">
      <c r="A1803" s="130"/>
    </row>
    <row r="1804" ht="15">
      <c r="A1804" s="130"/>
    </row>
    <row r="1805" ht="15">
      <c r="A1805" s="130"/>
    </row>
    <row r="1806" ht="15">
      <c r="A1806" s="130"/>
    </row>
    <row r="1807" ht="15">
      <c r="A1807" s="130"/>
    </row>
    <row r="1808" ht="15">
      <c r="A1808" s="130"/>
    </row>
    <row r="1809" ht="15">
      <c r="A1809" s="130"/>
    </row>
    <row r="1810" ht="15">
      <c r="A1810" s="130"/>
    </row>
    <row r="1811" ht="15">
      <c r="A1811" s="130"/>
    </row>
    <row r="1812" ht="15">
      <c r="A1812" s="130"/>
    </row>
    <row r="1813" ht="15">
      <c r="A1813" s="130"/>
    </row>
    <row r="1814" ht="15">
      <c r="A1814" s="130"/>
    </row>
    <row r="1815" ht="15">
      <c r="A1815" s="130"/>
    </row>
    <row r="1816" ht="15">
      <c r="A1816" s="130"/>
    </row>
    <row r="1817" ht="15">
      <c r="A1817" s="130"/>
    </row>
    <row r="1818" ht="15">
      <c r="A1818" s="130"/>
    </row>
    <row r="1819" ht="15">
      <c r="A1819" s="130"/>
    </row>
    <row r="1820" ht="15">
      <c r="A1820" s="130"/>
    </row>
    <row r="1821" ht="15">
      <c r="A1821" s="130"/>
    </row>
    <row r="1822" ht="15">
      <c r="A1822" s="130"/>
    </row>
    <row r="1823" ht="15">
      <c r="A1823" s="130"/>
    </row>
    <row r="1824" ht="15">
      <c r="A1824" s="130"/>
    </row>
    <row r="1825" ht="15">
      <c r="A1825" s="130"/>
    </row>
    <row r="1826" ht="15">
      <c r="A1826" s="130"/>
    </row>
    <row r="1827" ht="15">
      <c r="A1827" s="130"/>
    </row>
    <row r="1828" ht="15">
      <c r="A1828" s="130"/>
    </row>
    <row r="1829" ht="15">
      <c r="A1829" s="130"/>
    </row>
    <row r="1830" ht="15">
      <c r="A1830" s="130"/>
    </row>
    <row r="1831" ht="15">
      <c r="A1831" s="130"/>
    </row>
    <row r="1832" ht="15">
      <c r="A1832" s="130"/>
    </row>
    <row r="1833" ht="15">
      <c r="A1833" s="130"/>
    </row>
    <row r="1834" ht="15">
      <c r="A1834" s="130"/>
    </row>
    <row r="1835" ht="15">
      <c r="A1835" s="130"/>
    </row>
    <row r="1836" ht="15">
      <c r="A1836" s="130"/>
    </row>
    <row r="1837" ht="15">
      <c r="A1837" s="130"/>
    </row>
    <row r="1838" ht="15">
      <c r="A1838" s="130"/>
    </row>
    <row r="1839" ht="15">
      <c r="A1839" s="130"/>
    </row>
    <row r="1840" ht="15">
      <c r="A1840" s="130"/>
    </row>
    <row r="1841" ht="15">
      <c r="A1841" s="130"/>
    </row>
    <row r="1842" ht="15">
      <c r="A1842" s="130"/>
    </row>
    <row r="1843" ht="15">
      <c r="A1843" s="130"/>
    </row>
    <row r="1844" ht="15">
      <c r="A1844" s="130"/>
    </row>
    <row r="1845" ht="15">
      <c r="A1845" s="130"/>
    </row>
    <row r="1846" ht="15">
      <c r="A1846" s="130"/>
    </row>
    <row r="1847" ht="15">
      <c r="A1847" s="130"/>
    </row>
    <row r="1848" ht="15">
      <c r="A1848" s="130"/>
    </row>
    <row r="1849" ht="15">
      <c r="A1849" s="130"/>
    </row>
    <row r="1850" ht="15">
      <c r="A1850" s="130"/>
    </row>
    <row r="1851" ht="15">
      <c r="A1851" s="130"/>
    </row>
    <row r="1852" ht="15">
      <c r="A1852" s="130"/>
    </row>
    <row r="1853" ht="15">
      <c r="A1853" s="130"/>
    </row>
    <row r="1854" ht="15">
      <c r="A1854" s="130"/>
    </row>
    <row r="1855" ht="15">
      <c r="A1855" s="130"/>
    </row>
    <row r="1856" ht="15">
      <c r="A1856" s="130"/>
    </row>
    <row r="1857" ht="15">
      <c r="A1857" s="130"/>
    </row>
    <row r="1858" ht="15">
      <c r="A1858" s="130"/>
    </row>
    <row r="1859" ht="15">
      <c r="A1859" s="130"/>
    </row>
    <row r="1860" ht="15">
      <c r="A1860" s="130"/>
    </row>
    <row r="1861" ht="15">
      <c r="A1861" s="130"/>
    </row>
    <row r="1862" ht="15">
      <c r="A1862" s="130"/>
    </row>
    <row r="1863" ht="15">
      <c r="A1863" s="130"/>
    </row>
    <row r="1864" ht="15">
      <c r="A1864" s="130"/>
    </row>
    <row r="1865" ht="15">
      <c r="A1865" s="130"/>
    </row>
    <row r="1866" ht="15">
      <c r="A1866" s="130"/>
    </row>
    <row r="1867" ht="15">
      <c r="A1867" s="130"/>
    </row>
    <row r="1868" ht="15">
      <c r="A1868" s="130"/>
    </row>
    <row r="1869" ht="15">
      <c r="A1869" s="130"/>
    </row>
    <row r="1870" ht="15">
      <c r="A1870" s="130"/>
    </row>
    <row r="1871" ht="15">
      <c r="A1871" s="130"/>
    </row>
    <row r="1872" ht="15">
      <c r="A1872" s="130"/>
    </row>
    <row r="1873" ht="15">
      <c r="A1873" s="130"/>
    </row>
    <row r="1874" ht="15">
      <c r="A1874" s="130"/>
    </row>
    <row r="1875" ht="15">
      <c r="A1875" s="130"/>
    </row>
    <row r="1876" ht="15">
      <c r="A1876" s="130"/>
    </row>
    <row r="1877" ht="15">
      <c r="A1877" s="130"/>
    </row>
    <row r="1878" ht="15">
      <c r="A1878" s="130"/>
    </row>
    <row r="1879" ht="15">
      <c r="A1879" s="130"/>
    </row>
    <row r="1880" ht="15">
      <c r="A1880" s="130"/>
    </row>
    <row r="1881" ht="15">
      <c r="A1881" s="130"/>
    </row>
    <row r="1882" ht="15">
      <c r="A1882" s="130"/>
    </row>
    <row r="1883" ht="15">
      <c r="A1883" s="130"/>
    </row>
    <row r="1884" ht="15">
      <c r="A1884" s="130"/>
    </row>
    <row r="1885" ht="15">
      <c r="A1885" s="130"/>
    </row>
    <row r="1886" ht="15">
      <c r="A1886" s="130"/>
    </row>
    <row r="1887" ht="15">
      <c r="A1887" s="130"/>
    </row>
    <row r="1888" ht="15">
      <c r="A1888" s="130"/>
    </row>
    <row r="1889" ht="15">
      <c r="A1889" s="130"/>
    </row>
    <row r="1890" ht="15">
      <c r="A1890" s="130"/>
    </row>
    <row r="1891" ht="15">
      <c r="A1891" s="130"/>
    </row>
    <row r="1892" ht="15">
      <c r="A1892" s="130"/>
    </row>
    <row r="1893" ht="15">
      <c r="A1893" s="130"/>
    </row>
    <row r="1894" ht="15">
      <c r="A1894" s="130"/>
    </row>
    <row r="1895" ht="15">
      <c r="A1895" s="130"/>
    </row>
    <row r="1896" ht="15">
      <c r="A1896" s="130"/>
    </row>
    <row r="1897" ht="15">
      <c r="A1897" s="130"/>
    </row>
    <row r="1898" ht="15">
      <c r="A1898" s="130"/>
    </row>
    <row r="1899" ht="15">
      <c r="A1899" s="130"/>
    </row>
    <row r="1900" ht="15">
      <c r="A1900" s="130"/>
    </row>
    <row r="1901" ht="15">
      <c r="A1901" s="130"/>
    </row>
    <row r="1902" ht="15">
      <c r="A1902" s="130"/>
    </row>
    <row r="1903" ht="15">
      <c r="A1903" s="130"/>
    </row>
    <row r="1904" ht="15">
      <c r="A1904" s="130"/>
    </row>
    <row r="1905" ht="15">
      <c r="A1905" s="130"/>
    </row>
    <row r="1906" ht="15">
      <c r="A1906" s="130"/>
    </row>
    <row r="1907" ht="15">
      <c r="A1907" s="130"/>
    </row>
    <row r="1908" ht="15">
      <c r="A1908" s="130"/>
    </row>
    <row r="1909" ht="15">
      <c r="A1909" s="130"/>
    </row>
    <row r="1910" ht="15">
      <c r="A1910" s="130"/>
    </row>
    <row r="1911" ht="15">
      <c r="A1911" s="130"/>
    </row>
    <row r="1912" ht="15">
      <c r="A1912" s="130"/>
    </row>
    <row r="1913" ht="15">
      <c r="A1913" s="130"/>
    </row>
    <row r="1914" ht="15">
      <c r="A1914" s="130"/>
    </row>
    <row r="1915" ht="15">
      <c r="A1915" s="130"/>
    </row>
    <row r="1916" ht="15">
      <c r="A1916" s="130"/>
    </row>
    <row r="1917" ht="15">
      <c r="A1917" s="130"/>
    </row>
    <row r="1918" ht="15">
      <c r="A1918" s="130"/>
    </row>
    <row r="1919" ht="15">
      <c r="A1919" s="130"/>
    </row>
    <row r="1920" ht="15">
      <c r="A1920" s="130"/>
    </row>
    <row r="1921" ht="15">
      <c r="A1921" s="130"/>
    </row>
    <row r="1922" ht="15">
      <c r="A1922" s="130"/>
    </row>
    <row r="1923" ht="15">
      <c r="A1923" s="130"/>
    </row>
    <row r="1924" ht="15">
      <c r="A1924" s="130"/>
    </row>
    <row r="1925" ht="15">
      <c r="A1925" s="130"/>
    </row>
    <row r="1926" ht="15">
      <c r="A1926" s="130"/>
    </row>
    <row r="1927" ht="15">
      <c r="A1927" s="130"/>
    </row>
    <row r="1928" ht="15">
      <c r="A1928" s="130"/>
    </row>
    <row r="1929" ht="15">
      <c r="A1929" s="130"/>
    </row>
    <row r="1930" ht="15">
      <c r="A1930" s="130"/>
    </row>
    <row r="1931" ht="15">
      <c r="A1931" s="130"/>
    </row>
  </sheetData>
  <mergeCells count="38">
    <mergeCell ref="C7:C10"/>
    <mergeCell ref="U9:U10"/>
    <mergeCell ref="V9:V10"/>
    <mergeCell ref="W9:W10"/>
    <mergeCell ref="D7:D10"/>
    <mergeCell ref="E8:F8"/>
    <mergeCell ref="E9:E10"/>
    <mergeCell ref="F9:F10"/>
    <mergeCell ref="I7:J8"/>
    <mergeCell ref="K7:S8"/>
    <mergeCell ref="T7:Y8"/>
    <mergeCell ref="K9:K10"/>
    <mergeCell ref="S9:S10"/>
    <mergeCell ref="L9:L10"/>
    <mergeCell ref="M9:M10"/>
    <mergeCell ref="N9:N10"/>
    <mergeCell ref="O9:O10"/>
    <mergeCell ref="P9:P10"/>
    <mergeCell ref="A5:AA5"/>
    <mergeCell ref="A6:AA6"/>
    <mergeCell ref="B7:B10"/>
    <mergeCell ref="G9:G10"/>
    <mergeCell ref="H9:H10"/>
    <mergeCell ref="Q9:Q10"/>
    <mergeCell ref="R9:R10"/>
    <mergeCell ref="Z7:Z10"/>
    <mergeCell ref="I9:I10"/>
    <mergeCell ref="J9:J10"/>
    <mergeCell ref="A2:AA2"/>
    <mergeCell ref="A3:AA3"/>
    <mergeCell ref="A4:AA4"/>
    <mergeCell ref="A7:A10"/>
    <mergeCell ref="AA7:AA10"/>
    <mergeCell ref="G8:H8"/>
    <mergeCell ref="E7:H7"/>
    <mergeCell ref="Y9:Y10"/>
    <mergeCell ref="X9:X10"/>
    <mergeCell ref="T9:T10"/>
  </mergeCells>
  <printOptions horizontalCentered="1"/>
  <pageMargins left="0.1" right="0.17" top="0.17" bottom="0.17" header="0.16" footer="0.13"/>
  <pageSetup horizontalDpi="600" verticalDpi="6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zoomScale="85" zoomScaleSheetLayoutView="8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3" sqref="B23"/>
    </sheetView>
  </sheetViews>
  <sheetFormatPr defaultColWidth="9.140625" defaultRowHeight="12.75"/>
  <cols>
    <col min="1" max="1" width="3.57421875" style="1" customWidth="1"/>
    <col min="2" max="2" width="39.421875" style="13" customWidth="1"/>
    <col min="3" max="3" width="5.421875" style="9" customWidth="1"/>
    <col min="4" max="4" width="4.8515625" style="1" customWidth="1"/>
    <col min="5" max="5" width="4.140625" style="1" customWidth="1"/>
    <col min="6" max="6" width="4.28125" style="1" customWidth="1"/>
    <col min="7" max="7" width="3.7109375" style="1" customWidth="1"/>
    <col min="8" max="8" width="3.28125" style="1" customWidth="1"/>
    <col min="9" max="9" width="3.57421875" style="1" customWidth="1"/>
    <col min="10" max="10" width="2.57421875" style="1" customWidth="1"/>
    <col min="11" max="11" width="3.57421875" style="1" customWidth="1"/>
    <col min="12" max="12" width="4.140625" style="1" customWidth="1"/>
    <col min="13" max="13" width="4.28125" style="1" customWidth="1"/>
    <col min="14" max="14" width="4.57421875" style="1" customWidth="1"/>
    <col min="15" max="15" width="5.140625" style="1" customWidth="1"/>
    <col min="16" max="16" width="4.28125" style="1" customWidth="1"/>
    <col min="17" max="17" width="2.57421875" style="1" customWidth="1"/>
    <col min="18" max="18" width="3.7109375" style="1" customWidth="1"/>
    <col min="19" max="19" width="3.8515625" style="1" customWidth="1"/>
    <col min="20" max="20" width="4.00390625" style="1" customWidth="1"/>
    <col min="21" max="21" width="4.421875" style="1" customWidth="1"/>
    <col min="22" max="22" width="5.57421875" style="1" customWidth="1"/>
    <col min="23" max="23" width="4.57421875" style="1" customWidth="1"/>
    <col min="24" max="25" width="4.421875" style="1" customWidth="1"/>
    <col min="26" max="26" width="5.421875" style="9" customWidth="1"/>
    <col min="27" max="16384" width="9.140625" style="1" customWidth="1"/>
  </cols>
  <sheetData>
    <row r="1" spans="1:26" ht="7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" customHeight="1">
      <c r="A2" s="248" t="s">
        <v>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</row>
    <row r="3" spans="1:26" ht="33" customHeight="1">
      <c r="A3" s="247" t="s">
        <v>270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</row>
    <row r="4" spans="1:26" ht="6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2.75" customHeight="1">
      <c r="A5" s="212" t="s">
        <v>28</v>
      </c>
      <c r="B5" s="212" t="s">
        <v>10</v>
      </c>
      <c r="C5" s="250" t="s">
        <v>1</v>
      </c>
      <c r="D5" s="244" t="s">
        <v>2</v>
      </c>
      <c r="E5" s="244"/>
      <c r="F5" s="244"/>
      <c r="G5" s="244"/>
      <c r="H5" s="234" t="s">
        <v>3</v>
      </c>
      <c r="I5" s="212"/>
      <c r="J5" s="212"/>
      <c r="K5" s="212"/>
      <c r="L5" s="212"/>
      <c r="M5" s="212"/>
      <c r="N5" s="212"/>
      <c r="O5" s="212"/>
      <c r="P5" s="212"/>
      <c r="Q5" s="226" t="s">
        <v>5</v>
      </c>
      <c r="R5" s="226"/>
      <c r="S5" s="226"/>
      <c r="T5" s="226"/>
      <c r="U5" s="226"/>
      <c r="V5" s="226"/>
      <c r="W5" s="237" t="s">
        <v>6</v>
      </c>
      <c r="X5" s="238"/>
      <c r="Y5" s="239"/>
      <c r="Z5" s="234" t="s">
        <v>7</v>
      </c>
    </row>
    <row r="6" spans="1:26" ht="12" customHeight="1">
      <c r="A6" s="212"/>
      <c r="B6" s="212"/>
      <c r="C6" s="204"/>
      <c r="D6" s="245" t="s">
        <v>8</v>
      </c>
      <c r="E6" s="245"/>
      <c r="F6" s="245" t="s">
        <v>9</v>
      </c>
      <c r="G6" s="245"/>
      <c r="H6" s="235"/>
      <c r="I6" s="212"/>
      <c r="J6" s="212"/>
      <c r="K6" s="212"/>
      <c r="L6" s="212"/>
      <c r="M6" s="212"/>
      <c r="N6" s="212"/>
      <c r="O6" s="212"/>
      <c r="P6" s="212"/>
      <c r="Q6" s="226"/>
      <c r="R6" s="226"/>
      <c r="S6" s="226"/>
      <c r="T6" s="226"/>
      <c r="U6" s="226"/>
      <c r="V6" s="226"/>
      <c r="W6" s="240"/>
      <c r="X6" s="241"/>
      <c r="Y6" s="242"/>
      <c r="Z6" s="235"/>
    </row>
    <row r="7" spans="1:26" ht="13.5" customHeight="1">
      <c r="A7" s="212"/>
      <c r="B7" s="212"/>
      <c r="C7" s="204"/>
      <c r="D7" s="202" t="s">
        <v>11</v>
      </c>
      <c r="E7" s="246" t="s">
        <v>12</v>
      </c>
      <c r="F7" s="246" t="s">
        <v>11</v>
      </c>
      <c r="G7" s="246" t="s">
        <v>12</v>
      </c>
      <c r="H7" s="235"/>
      <c r="I7" s="202" t="s">
        <v>14</v>
      </c>
      <c r="J7" s="202" t="s">
        <v>247</v>
      </c>
      <c r="K7" s="202" t="s">
        <v>16</v>
      </c>
      <c r="L7" s="202" t="s">
        <v>17</v>
      </c>
      <c r="M7" s="202" t="s">
        <v>18</v>
      </c>
      <c r="N7" s="202" t="s">
        <v>19</v>
      </c>
      <c r="O7" s="202" t="s">
        <v>20</v>
      </c>
      <c r="P7" s="202" t="s">
        <v>21</v>
      </c>
      <c r="Q7" s="249" t="s">
        <v>27</v>
      </c>
      <c r="R7" s="202" t="s">
        <v>22</v>
      </c>
      <c r="S7" s="202" t="s">
        <v>26</v>
      </c>
      <c r="T7" s="208" t="s">
        <v>23</v>
      </c>
      <c r="U7" s="202" t="s">
        <v>24</v>
      </c>
      <c r="V7" s="202" t="s">
        <v>25</v>
      </c>
      <c r="W7" s="228" t="s">
        <v>248</v>
      </c>
      <c r="X7" s="230" t="s">
        <v>240</v>
      </c>
      <c r="Y7" s="232" t="s">
        <v>249</v>
      </c>
      <c r="Z7" s="235"/>
    </row>
    <row r="8" spans="1:26" ht="29.25" customHeight="1">
      <c r="A8" s="212"/>
      <c r="B8" s="212"/>
      <c r="C8" s="205"/>
      <c r="D8" s="202"/>
      <c r="E8" s="246"/>
      <c r="F8" s="246"/>
      <c r="G8" s="246"/>
      <c r="H8" s="236"/>
      <c r="I8" s="202"/>
      <c r="J8" s="202"/>
      <c r="K8" s="202"/>
      <c r="L8" s="202"/>
      <c r="M8" s="202"/>
      <c r="N8" s="202"/>
      <c r="O8" s="202"/>
      <c r="P8" s="202"/>
      <c r="Q8" s="249"/>
      <c r="R8" s="202"/>
      <c r="S8" s="202"/>
      <c r="T8" s="208"/>
      <c r="U8" s="202"/>
      <c r="V8" s="202"/>
      <c r="W8" s="229"/>
      <c r="X8" s="231"/>
      <c r="Y8" s="233"/>
      <c r="Z8" s="236"/>
    </row>
    <row r="9" spans="1:26" ht="15.75" customHeight="1">
      <c r="A9" s="21">
        <v>1</v>
      </c>
      <c r="B9" s="51" t="s">
        <v>250</v>
      </c>
      <c r="C9" s="22">
        <v>32</v>
      </c>
      <c r="D9" s="21">
        <v>300</v>
      </c>
      <c r="E9" s="21">
        <v>25</v>
      </c>
      <c r="F9" s="21">
        <v>121</v>
      </c>
      <c r="G9" s="24">
        <v>40</v>
      </c>
      <c r="H9" s="21">
        <v>17</v>
      </c>
      <c r="I9" s="21" t="s">
        <v>251</v>
      </c>
      <c r="J9" s="21" t="s">
        <v>251</v>
      </c>
      <c r="K9" s="21" t="s">
        <v>251</v>
      </c>
      <c r="L9" s="21" t="s">
        <v>251</v>
      </c>
      <c r="M9" s="21" t="s">
        <v>251</v>
      </c>
      <c r="N9" s="21" t="s">
        <v>251</v>
      </c>
      <c r="O9" s="21" t="s">
        <v>251</v>
      </c>
      <c r="P9" s="21" t="s">
        <v>251</v>
      </c>
      <c r="Q9" s="21" t="s">
        <v>251</v>
      </c>
      <c r="R9" s="21" t="s">
        <v>251</v>
      </c>
      <c r="S9" s="21" t="s">
        <v>251</v>
      </c>
      <c r="T9" s="21" t="s">
        <v>251</v>
      </c>
      <c r="U9" s="21" t="s">
        <v>251</v>
      </c>
      <c r="V9" s="21" t="s">
        <v>251</v>
      </c>
      <c r="W9" s="21" t="s">
        <v>251</v>
      </c>
      <c r="X9" s="21" t="s">
        <v>251</v>
      </c>
      <c r="Y9" s="21" t="s">
        <v>251</v>
      </c>
      <c r="Z9" s="22">
        <f aca="true" t="shared" si="0" ref="Z9:Z27">SUM(D9:Y9)</f>
        <v>503</v>
      </c>
    </row>
    <row r="10" spans="1:26" ht="15.75" customHeight="1">
      <c r="A10" s="21">
        <v>2</v>
      </c>
      <c r="B10" s="51" t="s">
        <v>252</v>
      </c>
      <c r="C10" s="22">
        <v>31</v>
      </c>
      <c r="D10" s="84" t="s">
        <v>251</v>
      </c>
      <c r="E10" s="84" t="s">
        <v>251</v>
      </c>
      <c r="F10" s="84" t="s">
        <v>251</v>
      </c>
      <c r="G10" s="84" t="s">
        <v>251</v>
      </c>
      <c r="H10" s="84" t="s">
        <v>251</v>
      </c>
      <c r="I10" s="21" t="s">
        <v>251</v>
      </c>
      <c r="J10" s="21" t="s">
        <v>251</v>
      </c>
      <c r="K10" s="21" t="s">
        <v>251</v>
      </c>
      <c r="L10" s="21" t="s">
        <v>251</v>
      </c>
      <c r="M10" s="21">
        <v>71</v>
      </c>
      <c r="N10" s="21">
        <v>175</v>
      </c>
      <c r="O10" s="21">
        <v>445</v>
      </c>
      <c r="P10" s="21">
        <v>245</v>
      </c>
      <c r="Q10" s="21" t="s">
        <v>251</v>
      </c>
      <c r="R10" s="21" t="s">
        <v>251</v>
      </c>
      <c r="S10" s="21" t="s">
        <v>251</v>
      </c>
      <c r="T10" s="21" t="s">
        <v>251</v>
      </c>
      <c r="U10" s="21" t="s">
        <v>251</v>
      </c>
      <c r="V10" s="21" t="s">
        <v>251</v>
      </c>
      <c r="W10" s="21" t="s">
        <v>251</v>
      </c>
      <c r="X10" s="21" t="s">
        <v>251</v>
      </c>
      <c r="Y10" s="21" t="s">
        <v>251</v>
      </c>
      <c r="Z10" s="22">
        <f t="shared" si="0"/>
        <v>936</v>
      </c>
    </row>
    <row r="11" spans="1:26" ht="15.75" customHeight="1">
      <c r="A11" s="21">
        <v>3</v>
      </c>
      <c r="B11" s="51" t="s">
        <v>253</v>
      </c>
      <c r="C11" s="22">
        <v>22</v>
      </c>
      <c r="D11" s="84" t="s">
        <v>251</v>
      </c>
      <c r="E11" s="84" t="s">
        <v>251</v>
      </c>
      <c r="F11" s="84" t="s">
        <v>251</v>
      </c>
      <c r="G11" s="84" t="s">
        <v>251</v>
      </c>
      <c r="H11" s="84" t="s">
        <v>251</v>
      </c>
      <c r="I11" s="21" t="s">
        <v>251</v>
      </c>
      <c r="J11" s="21" t="s">
        <v>251</v>
      </c>
      <c r="K11" s="21" t="s">
        <v>251</v>
      </c>
      <c r="L11" s="21" t="s">
        <v>251</v>
      </c>
      <c r="M11" s="21" t="s">
        <v>251</v>
      </c>
      <c r="N11" s="21" t="s">
        <v>251</v>
      </c>
      <c r="O11" s="21" t="s">
        <v>251</v>
      </c>
      <c r="P11" s="21" t="s">
        <v>251</v>
      </c>
      <c r="Q11" s="21">
        <v>1</v>
      </c>
      <c r="R11" s="21">
        <v>24</v>
      </c>
      <c r="S11" s="21">
        <v>1</v>
      </c>
      <c r="T11" s="21">
        <v>88</v>
      </c>
      <c r="U11" s="21">
        <v>125</v>
      </c>
      <c r="V11" s="21">
        <v>25</v>
      </c>
      <c r="W11" s="21" t="s">
        <v>251</v>
      </c>
      <c r="X11" s="21" t="s">
        <v>251</v>
      </c>
      <c r="Y11" s="21" t="s">
        <v>251</v>
      </c>
      <c r="Z11" s="22">
        <f t="shared" si="0"/>
        <v>264</v>
      </c>
    </row>
    <row r="12" spans="1:26" ht="15.75" customHeight="1">
      <c r="A12" s="21">
        <v>4</v>
      </c>
      <c r="B12" s="51" t="s">
        <v>254</v>
      </c>
      <c r="C12" s="22">
        <v>25</v>
      </c>
      <c r="D12" s="21">
        <v>17</v>
      </c>
      <c r="E12" s="21">
        <v>1</v>
      </c>
      <c r="F12" s="21">
        <v>9</v>
      </c>
      <c r="G12" s="21">
        <v>1</v>
      </c>
      <c r="H12" s="84" t="s">
        <v>251</v>
      </c>
      <c r="I12" s="21" t="s">
        <v>251</v>
      </c>
      <c r="J12" s="21" t="s">
        <v>251</v>
      </c>
      <c r="K12" s="21" t="s">
        <v>251</v>
      </c>
      <c r="L12" s="21" t="s">
        <v>251</v>
      </c>
      <c r="M12" s="21">
        <v>17</v>
      </c>
      <c r="N12" s="21">
        <v>105</v>
      </c>
      <c r="O12" s="21">
        <v>236</v>
      </c>
      <c r="P12" s="21">
        <v>67</v>
      </c>
      <c r="Q12" s="21" t="s">
        <v>251</v>
      </c>
      <c r="R12" s="21" t="s">
        <v>251</v>
      </c>
      <c r="S12" s="21" t="s">
        <v>251</v>
      </c>
      <c r="T12" s="21"/>
      <c r="U12" s="21" t="s">
        <v>251</v>
      </c>
      <c r="V12" s="21" t="s">
        <v>251</v>
      </c>
      <c r="W12" s="21" t="s">
        <v>251</v>
      </c>
      <c r="X12" s="21" t="s">
        <v>251</v>
      </c>
      <c r="Y12" s="21" t="s">
        <v>251</v>
      </c>
      <c r="Z12" s="22">
        <f t="shared" si="0"/>
        <v>453</v>
      </c>
    </row>
    <row r="13" spans="1:26" ht="15.75" customHeight="1">
      <c r="A13" s="21">
        <v>5</v>
      </c>
      <c r="B13" s="51" t="s">
        <v>255</v>
      </c>
      <c r="C13" s="22">
        <v>11</v>
      </c>
      <c r="D13" s="84" t="s">
        <v>251</v>
      </c>
      <c r="E13" s="84" t="s">
        <v>251</v>
      </c>
      <c r="F13" s="84" t="s">
        <v>251</v>
      </c>
      <c r="G13" s="84" t="s">
        <v>251</v>
      </c>
      <c r="H13" s="84" t="s">
        <v>251</v>
      </c>
      <c r="I13" s="21">
        <v>7</v>
      </c>
      <c r="J13" s="21" t="s">
        <v>251</v>
      </c>
      <c r="K13" s="21">
        <v>7</v>
      </c>
      <c r="L13" s="21">
        <v>17</v>
      </c>
      <c r="M13" s="21">
        <v>41</v>
      </c>
      <c r="N13" s="21">
        <v>79</v>
      </c>
      <c r="O13" s="21">
        <v>16</v>
      </c>
      <c r="P13" s="21">
        <v>6</v>
      </c>
      <c r="Q13" s="21" t="s">
        <v>251</v>
      </c>
      <c r="R13" s="21">
        <v>2</v>
      </c>
      <c r="S13" s="21">
        <v>7</v>
      </c>
      <c r="T13" s="21">
        <v>4</v>
      </c>
      <c r="U13" s="21" t="s">
        <v>251</v>
      </c>
      <c r="V13" s="21" t="s">
        <v>251</v>
      </c>
      <c r="W13" s="21" t="s">
        <v>251</v>
      </c>
      <c r="X13" s="21">
        <v>10</v>
      </c>
      <c r="Y13" s="21">
        <v>10</v>
      </c>
      <c r="Z13" s="22">
        <f t="shared" si="0"/>
        <v>206</v>
      </c>
    </row>
    <row r="14" spans="1:26" ht="15.75" customHeight="1">
      <c r="A14" s="21">
        <v>6</v>
      </c>
      <c r="B14" s="51" t="s">
        <v>256</v>
      </c>
      <c r="C14" s="22">
        <v>6</v>
      </c>
      <c r="D14" s="84" t="s">
        <v>251</v>
      </c>
      <c r="E14" s="84" t="s">
        <v>251</v>
      </c>
      <c r="F14" s="84" t="s">
        <v>251</v>
      </c>
      <c r="G14" s="84" t="s">
        <v>251</v>
      </c>
      <c r="H14" s="84" t="s">
        <v>251</v>
      </c>
      <c r="I14" s="21" t="s">
        <v>251</v>
      </c>
      <c r="J14" s="21" t="s">
        <v>251</v>
      </c>
      <c r="K14" s="21" t="s">
        <v>251</v>
      </c>
      <c r="L14" s="21">
        <v>24</v>
      </c>
      <c r="M14" s="21">
        <v>1</v>
      </c>
      <c r="N14" s="21">
        <v>0</v>
      </c>
      <c r="O14" s="21">
        <v>0</v>
      </c>
      <c r="P14" s="21">
        <v>0</v>
      </c>
      <c r="Q14" s="21" t="s">
        <v>251</v>
      </c>
      <c r="R14" s="21">
        <v>12</v>
      </c>
      <c r="S14" s="21">
        <v>15</v>
      </c>
      <c r="T14" s="21">
        <v>22</v>
      </c>
      <c r="U14" s="21">
        <v>32</v>
      </c>
      <c r="V14" s="21">
        <v>2</v>
      </c>
      <c r="W14" s="21" t="s">
        <v>251</v>
      </c>
      <c r="X14" s="21" t="s">
        <v>251</v>
      </c>
      <c r="Y14" s="21" t="s">
        <v>251</v>
      </c>
      <c r="Z14" s="22">
        <f t="shared" si="0"/>
        <v>108</v>
      </c>
    </row>
    <row r="15" spans="1:26" ht="15.75" customHeight="1">
      <c r="A15" s="21">
        <v>7</v>
      </c>
      <c r="B15" s="51" t="s">
        <v>257</v>
      </c>
      <c r="C15" s="22">
        <v>8</v>
      </c>
      <c r="D15" s="84" t="s">
        <v>251</v>
      </c>
      <c r="E15" s="84" t="s">
        <v>251</v>
      </c>
      <c r="F15" s="84" t="s">
        <v>251</v>
      </c>
      <c r="G15" s="84" t="s">
        <v>251</v>
      </c>
      <c r="H15" s="21"/>
      <c r="I15" s="21">
        <v>9</v>
      </c>
      <c r="J15" s="21">
        <v>1</v>
      </c>
      <c r="K15" s="21">
        <v>3</v>
      </c>
      <c r="L15" s="21">
        <v>64</v>
      </c>
      <c r="M15" s="21">
        <v>45</v>
      </c>
      <c r="N15" s="21">
        <v>78</v>
      </c>
      <c r="O15" s="21">
        <v>64</v>
      </c>
      <c r="P15" s="21">
        <v>43</v>
      </c>
      <c r="Q15" s="21" t="s">
        <v>251</v>
      </c>
      <c r="R15" s="21" t="s">
        <v>251</v>
      </c>
      <c r="S15" s="21" t="s">
        <v>251</v>
      </c>
      <c r="T15" s="21"/>
      <c r="U15" s="21" t="s">
        <v>251</v>
      </c>
      <c r="V15" s="21" t="s">
        <v>251</v>
      </c>
      <c r="W15" s="21">
        <v>1</v>
      </c>
      <c r="X15" s="21" t="s">
        <v>251</v>
      </c>
      <c r="Y15" s="21" t="s">
        <v>251</v>
      </c>
      <c r="Z15" s="22">
        <f t="shared" si="0"/>
        <v>308</v>
      </c>
    </row>
    <row r="16" spans="1:26" ht="15.75" customHeight="1">
      <c r="A16" s="21">
        <v>8</v>
      </c>
      <c r="B16" s="51" t="s">
        <v>258</v>
      </c>
      <c r="C16" s="22">
        <v>6</v>
      </c>
      <c r="D16" s="21">
        <v>67</v>
      </c>
      <c r="E16" s="21">
        <v>7</v>
      </c>
      <c r="F16" s="84">
        <v>26</v>
      </c>
      <c r="G16" s="84">
        <v>25</v>
      </c>
      <c r="H16" s="84">
        <v>8</v>
      </c>
      <c r="I16" s="21" t="s">
        <v>251</v>
      </c>
      <c r="J16" s="21" t="s">
        <v>251</v>
      </c>
      <c r="K16" s="21" t="s">
        <v>251</v>
      </c>
      <c r="L16" s="21" t="s">
        <v>251</v>
      </c>
      <c r="M16" s="21">
        <v>1</v>
      </c>
      <c r="N16" s="21">
        <v>6</v>
      </c>
      <c r="O16" s="21">
        <v>50</v>
      </c>
      <c r="P16" s="21">
        <v>25</v>
      </c>
      <c r="Q16" s="21" t="s">
        <v>251</v>
      </c>
      <c r="R16" s="21" t="s">
        <v>251</v>
      </c>
      <c r="S16" s="21" t="s">
        <v>251</v>
      </c>
      <c r="T16" s="21" t="s">
        <v>251</v>
      </c>
      <c r="U16" s="21" t="s">
        <v>251</v>
      </c>
      <c r="V16" s="21" t="s">
        <v>251</v>
      </c>
      <c r="W16" s="21" t="s">
        <v>251</v>
      </c>
      <c r="X16" s="21" t="s">
        <v>251</v>
      </c>
      <c r="Y16" s="21" t="s">
        <v>251</v>
      </c>
      <c r="Z16" s="22">
        <f t="shared" si="0"/>
        <v>215</v>
      </c>
    </row>
    <row r="17" spans="1:26" ht="15.75" customHeight="1">
      <c r="A17" s="21">
        <v>9</v>
      </c>
      <c r="B17" s="51" t="s">
        <v>259</v>
      </c>
      <c r="C17" s="22">
        <v>15</v>
      </c>
      <c r="D17" s="84" t="s">
        <v>251</v>
      </c>
      <c r="E17" s="84" t="s">
        <v>251</v>
      </c>
      <c r="F17" s="84" t="s">
        <v>251</v>
      </c>
      <c r="G17" s="84" t="s">
        <v>251</v>
      </c>
      <c r="H17" s="21"/>
      <c r="I17" s="21" t="s">
        <v>251</v>
      </c>
      <c r="J17" s="21" t="s">
        <v>251</v>
      </c>
      <c r="K17" s="21" t="s">
        <v>251</v>
      </c>
      <c r="L17" s="21">
        <v>4</v>
      </c>
      <c r="M17" s="21">
        <v>39</v>
      </c>
      <c r="N17" s="21">
        <v>124</v>
      </c>
      <c r="O17" s="21">
        <v>203</v>
      </c>
      <c r="P17" s="21">
        <v>99</v>
      </c>
      <c r="Q17" s="21" t="s">
        <v>251</v>
      </c>
      <c r="R17" s="21" t="s">
        <v>251</v>
      </c>
      <c r="S17" s="21" t="s">
        <v>251</v>
      </c>
      <c r="T17" s="21" t="s">
        <v>251</v>
      </c>
      <c r="U17" s="21" t="s">
        <v>251</v>
      </c>
      <c r="V17" s="21" t="s">
        <v>251</v>
      </c>
      <c r="W17" s="21" t="s">
        <v>251</v>
      </c>
      <c r="X17" s="21" t="s">
        <v>251</v>
      </c>
      <c r="Y17" s="21" t="s">
        <v>251</v>
      </c>
      <c r="Z17" s="22">
        <f t="shared" si="0"/>
        <v>469</v>
      </c>
    </row>
    <row r="18" spans="1:26" ht="15.75" customHeight="1">
      <c r="A18" s="21">
        <v>10</v>
      </c>
      <c r="B18" s="51" t="s">
        <v>260</v>
      </c>
      <c r="C18" s="22">
        <v>1</v>
      </c>
      <c r="D18" s="21">
        <v>7</v>
      </c>
      <c r="E18" s="21">
        <v>2</v>
      </c>
      <c r="F18" s="21">
        <v>6</v>
      </c>
      <c r="G18" s="21">
        <v>1</v>
      </c>
      <c r="H18" s="84">
        <v>3</v>
      </c>
      <c r="I18" s="21" t="s">
        <v>251</v>
      </c>
      <c r="J18" s="21" t="s">
        <v>251</v>
      </c>
      <c r="K18" s="21" t="s">
        <v>251</v>
      </c>
      <c r="L18" s="21">
        <v>2</v>
      </c>
      <c r="M18" s="21">
        <v>4</v>
      </c>
      <c r="N18" s="21">
        <v>4</v>
      </c>
      <c r="O18" s="21">
        <v>12</v>
      </c>
      <c r="P18" s="21">
        <v>6</v>
      </c>
      <c r="Q18" s="21" t="s">
        <v>251</v>
      </c>
      <c r="R18" s="21" t="s">
        <v>251</v>
      </c>
      <c r="S18" s="21" t="s">
        <v>251</v>
      </c>
      <c r="T18" s="21" t="s">
        <v>251</v>
      </c>
      <c r="U18" s="21" t="s">
        <v>251</v>
      </c>
      <c r="V18" s="21" t="s">
        <v>251</v>
      </c>
      <c r="W18" s="21" t="s">
        <v>251</v>
      </c>
      <c r="X18" s="21" t="s">
        <v>251</v>
      </c>
      <c r="Y18" s="21" t="s">
        <v>251</v>
      </c>
      <c r="Z18" s="22">
        <f t="shared" si="0"/>
        <v>47</v>
      </c>
    </row>
    <row r="19" spans="1:26" ht="15.75" customHeight="1">
      <c r="A19" s="21">
        <v>11</v>
      </c>
      <c r="B19" s="51" t="s">
        <v>261</v>
      </c>
      <c r="C19" s="22">
        <v>2</v>
      </c>
      <c r="D19" s="21">
        <v>1</v>
      </c>
      <c r="E19" s="84" t="s">
        <v>251</v>
      </c>
      <c r="F19" s="84" t="s">
        <v>251</v>
      </c>
      <c r="G19" s="84" t="s">
        <v>251</v>
      </c>
      <c r="H19" s="21"/>
      <c r="I19" s="21">
        <v>1</v>
      </c>
      <c r="J19" s="21" t="s">
        <v>251</v>
      </c>
      <c r="K19" s="21" t="s">
        <v>251</v>
      </c>
      <c r="L19" s="21">
        <v>6</v>
      </c>
      <c r="M19" s="21">
        <v>9</v>
      </c>
      <c r="N19" s="21">
        <v>28</v>
      </c>
      <c r="O19" s="21">
        <v>3</v>
      </c>
      <c r="P19" s="21">
        <v>1</v>
      </c>
      <c r="Q19" s="21" t="s">
        <v>251</v>
      </c>
      <c r="R19" s="21" t="s">
        <v>251</v>
      </c>
      <c r="S19" s="21" t="s">
        <v>251</v>
      </c>
      <c r="T19" s="21" t="s">
        <v>251</v>
      </c>
      <c r="U19" s="21" t="s">
        <v>251</v>
      </c>
      <c r="V19" s="21" t="s">
        <v>251</v>
      </c>
      <c r="W19" s="21" t="s">
        <v>251</v>
      </c>
      <c r="X19" s="21" t="s">
        <v>251</v>
      </c>
      <c r="Y19" s="21" t="s">
        <v>251</v>
      </c>
      <c r="Z19" s="22">
        <f t="shared" si="0"/>
        <v>49</v>
      </c>
    </row>
    <row r="20" spans="1:26" ht="25.5">
      <c r="A20" s="21">
        <v>12</v>
      </c>
      <c r="B20" s="51" t="s">
        <v>262</v>
      </c>
      <c r="C20" s="22">
        <v>2</v>
      </c>
      <c r="D20" s="21">
        <v>17</v>
      </c>
      <c r="E20" s="21">
        <v>1</v>
      </c>
      <c r="F20" s="21">
        <v>2</v>
      </c>
      <c r="G20" s="21">
        <v>1</v>
      </c>
      <c r="H20" s="21">
        <v>5</v>
      </c>
      <c r="I20" s="21" t="s">
        <v>251</v>
      </c>
      <c r="J20" s="21" t="s">
        <v>251</v>
      </c>
      <c r="K20" s="21" t="s">
        <v>251</v>
      </c>
      <c r="L20" s="21">
        <v>1</v>
      </c>
      <c r="M20" s="21">
        <v>10</v>
      </c>
      <c r="N20" s="21">
        <v>12</v>
      </c>
      <c r="O20" s="21">
        <v>38</v>
      </c>
      <c r="P20" s="21">
        <v>14</v>
      </c>
      <c r="Q20" s="21" t="s">
        <v>251</v>
      </c>
      <c r="R20" s="21" t="s">
        <v>251</v>
      </c>
      <c r="S20" s="21" t="s">
        <v>251</v>
      </c>
      <c r="T20" s="21" t="s">
        <v>251</v>
      </c>
      <c r="U20" s="21" t="s">
        <v>251</v>
      </c>
      <c r="V20" s="21" t="s">
        <v>251</v>
      </c>
      <c r="W20" s="21" t="s">
        <v>251</v>
      </c>
      <c r="X20" s="21" t="s">
        <v>251</v>
      </c>
      <c r="Y20" s="21" t="s">
        <v>251</v>
      </c>
      <c r="Z20" s="22">
        <f t="shared" si="0"/>
        <v>101</v>
      </c>
    </row>
    <row r="21" spans="1:26" ht="25.5">
      <c r="A21" s="21">
        <v>13</v>
      </c>
      <c r="B21" s="51" t="s">
        <v>263</v>
      </c>
      <c r="C21" s="22">
        <v>3</v>
      </c>
      <c r="D21" s="21">
        <v>28</v>
      </c>
      <c r="E21" s="21">
        <v>2</v>
      </c>
      <c r="F21" s="21">
        <v>12</v>
      </c>
      <c r="G21" s="21">
        <v>7</v>
      </c>
      <c r="H21" s="84">
        <v>7</v>
      </c>
      <c r="I21" s="21" t="s">
        <v>251</v>
      </c>
      <c r="J21" s="21" t="s">
        <v>251</v>
      </c>
      <c r="K21" s="21" t="s">
        <v>251</v>
      </c>
      <c r="L21" s="21">
        <v>1</v>
      </c>
      <c r="M21" s="21">
        <v>7</v>
      </c>
      <c r="N21" s="21">
        <v>10</v>
      </c>
      <c r="O21" s="21">
        <v>13</v>
      </c>
      <c r="P21" s="21">
        <v>11</v>
      </c>
      <c r="Q21" s="21" t="s">
        <v>251</v>
      </c>
      <c r="R21" s="21" t="s">
        <v>251</v>
      </c>
      <c r="S21" s="21" t="s">
        <v>251</v>
      </c>
      <c r="T21" s="21" t="s">
        <v>251</v>
      </c>
      <c r="U21" s="21" t="s">
        <v>251</v>
      </c>
      <c r="V21" s="21" t="s">
        <v>251</v>
      </c>
      <c r="W21" s="21" t="s">
        <v>251</v>
      </c>
      <c r="X21" s="21" t="s">
        <v>251</v>
      </c>
      <c r="Y21" s="21" t="s">
        <v>251</v>
      </c>
      <c r="Z21" s="22">
        <f t="shared" si="0"/>
        <v>98</v>
      </c>
    </row>
    <row r="22" spans="1:26" ht="15.75" customHeight="1">
      <c r="A22" s="21">
        <v>14</v>
      </c>
      <c r="B22" s="51" t="s">
        <v>264</v>
      </c>
      <c r="C22" s="22">
        <v>1</v>
      </c>
      <c r="D22" s="21">
        <v>3</v>
      </c>
      <c r="E22" s="84" t="s">
        <v>251</v>
      </c>
      <c r="F22" s="21">
        <v>3</v>
      </c>
      <c r="G22" s="84" t="s">
        <v>251</v>
      </c>
      <c r="H22" s="84" t="s">
        <v>251</v>
      </c>
      <c r="I22" s="21" t="s">
        <v>251</v>
      </c>
      <c r="J22" s="21" t="s">
        <v>251</v>
      </c>
      <c r="K22" s="21" t="s">
        <v>251</v>
      </c>
      <c r="L22" s="21" t="s">
        <v>251</v>
      </c>
      <c r="M22" s="21">
        <v>3</v>
      </c>
      <c r="N22" s="21">
        <v>3</v>
      </c>
      <c r="O22" s="21">
        <v>9</v>
      </c>
      <c r="P22" s="21">
        <v>1</v>
      </c>
      <c r="Q22" s="21" t="s">
        <v>251</v>
      </c>
      <c r="R22" s="21" t="s">
        <v>251</v>
      </c>
      <c r="S22" s="21" t="s">
        <v>251</v>
      </c>
      <c r="T22" s="21" t="s">
        <v>251</v>
      </c>
      <c r="U22" s="21" t="s">
        <v>251</v>
      </c>
      <c r="V22" s="21" t="s">
        <v>251</v>
      </c>
      <c r="W22" s="21" t="s">
        <v>251</v>
      </c>
      <c r="X22" s="21" t="s">
        <v>251</v>
      </c>
      <c r="Y22" s="21" t="s">
        <v>251</v>
      </c>
      <c r="Z22" s="22">
        <f t="shared" si="0"/>
        <v>22</v>
      </c>
    </row>
    <row r="23" spans="1:26" ht="15.75" customHeight="1">
      <c r="A23" s="21">
        <v>15</v>
      </c>
      <c r="B23" s="51" t="s">
        <v>265</v>
      </c>
      <c r="C23" s="22">
        <v>1</v>
      </c>
      <c r="D23" s="21">
        <v>6</v>
      </c>
      <c r="E23" s="84" t="s">
        <v>251</v>
      </c>
      <c r="F23" s="21">
        <v>4</v>
      </c>
      <c r="G23" s="21">
        <v>4</v>
      </c>
      <c r="H23" s="84" t="s">
        <v>251</v>
      </c>
      <c r="I23" s="21" t="s">
        <v>251</v>
      </c>
      <c r="J23" s="21" t="s">
        <v>251</v>
      </c>
      <c r="K23" s="21" t="s">
        <v>251</v>
      </c>
      <c r="L23" s="21" t="s">
        <v>251</v>
      </c>
      <c r="M23" s="21">
        <v>2</v>
      </c>
      <c r="N23" s="21">
        <v>0</v>
      </c>
      <c r="O23" s="21">
        <v>5</v>
      </c>
      <c r="P23" s="21">
        <v>2</v>
      </c>
      <c r="Q23" s="21" t="s">
        <v>251</v>
      </c>
      <c r="R23" s="21" t="s">
        <v>251</v>
      </c>
      <c r="S23" s="21" t="s">
        <v>251</v>
      </c>
      <c r="T23" s="21" t="s">
        <v>251</v>
      </c>
      <c r="U23" s="21" t="s">
        <v>251</v>
      </c>
      <c r="V23" s="21" t="s">
        <v>251</v>
      </c>
      <c r="W23" s="21" t="s">
        <v>251</v>
      </c>
      <c r="X23" s="21" t="s">
        <v>251</v>
      </c>
      <c r="Y23" s="21" t="s">
        <v>251</v>
      </c>
      <c r="Z23" s="22">
        <f t="shared" si="0"/>
        <v>23</v>
      </c>
    </row>
    <row r="24" spans="1:26" ht="15.75" customHeight="1">
      <c r="A24" s="21">
        <v>16</v>
      </c>
      <c r="B24" s="51" t="s">
        <v>266</v>
      </c>
      <c r="C24" s="22">
        <v>1</v>
      </c>
      <c r="D24" s="84" t="s">
        <v>251</v>
      </c>
      <c r="E24" s="84" t="s">
        <v>251</v>
      </c>
      <c r="F24" s="21" t="s">
        <v>251</v>
      </c>
      <c r="G24" s="21" t="s">
        <v>251</v>
      </c>
      <c r="H24" s="84" t="s">
        <v>251</v>
      </c>
      <c r="I24" s="21" t="s">
        <v>251</v>
      </c>
      <c r="J24" s="21">
        <v>1</v>
      </c>
      <c r="K24" s="21">
        <v>1</v>
      </c>
      <c r="L24" s="21">
        <v>2</v>
      </c>
      <c r="M24" s="21">
        <v>3</v>
      </c>
      <c r="N24" s="21">
        <v>12</v>
      </c>
      <c r="O24" s="21">
        <v>1</v>
      </c>
      <c r="P24" s="21">
        <v>1</v>
      </c>
      <c r="Q24" s="21" t="s">
        <v>251</v>
      </c>
      <c r="R24" s="21" t="s">
        <v>251</v>
      </c>
      <c r="S24" s="21" t="s">
        <v>251</v>
      </c>
      <c r="T24" s="21" t="s">
        <v>251</v>
      </c>
      <c r="U24" s="21" t="s">
        <v>251</v>
      </c>
      <c r="V24" s="21" t="s">
        <v>251</v>
      </c>
      <c r="W24" s="21" t="s">
        <v>251</v>
      </c>
      <c r="X24" s="21" t="s">
        <v>251</v>
      </c>
      <c r="Y24" s="21" t="s">
        <v>251</v>
      </c>
      <c r="Z24" s="22">
        <f t="shared" si="0"/>
        <v>21</v>
      </c>
    </row>
    <row r="25" spans="1:26" ht="15.75" customHeight="1">
      <c r="A25" s="21">
        <v>17</v>
      </c>
      <c r="B25" s="51" t="s">
        <v>267</v>
      </c>
      <c r="C25" s="22">
        <v>1</v>
      </c>
      <c r="D25" s="84" t="s">
        <v>251</v>
      </c>
      <c r="E25" s="84" t="s">
        <v>251</v>
      </c>
      <c r="F25" s="21" t="s">
        <v>251</v>
      </c>
      <c r="G25" s="21" t="s">
        <v>251</v>
      </c>
      <c r="H25" s="84" t="s">
        <v>251</v>
      </c>
      <c r="I25" s="21" t="s">
        <v>251</v>
      </c>
      <c r="J25" s="21" t="s">
        <v>251</v>
      </c>
      <c r="K25" s="21">
        <v>1</v>
      </c>
      <c r="L25" s="21">
        <v>5</v>
      </c>
      <c r="M25" s="21" t="s">
        <v>251</v>
      </c>
      <c r="N25" s="21">
        <v>4</v>
      </c>
      <c r="O25" s="21" t="s">
        <v>251</v>
      </c>
      <c r="P25" s="21" t="s">
        <v>251</v>
      </c>
      <c r="Q25" s="21" t="s">
        <v>251</v>
      </c>
      <c r="R25" s="21" t="s">
        <v>251</v>
      </c>
      <c r="S25" s="21" t="s">
        <v>251</v>
      </c>
      <c r="T25" s="21" t="s">
        <v>251</v>
      </c>
      <c r="U25" s="21" t="s">
        <v>251</v>
      </c>
      <c r="V25" s="21" t="s">
        <v>251</v>
      </c>
      <c r="W25" s="21" t="s">
        <v>251</v>
      </c>
      <c r="X25" s="21" t="s">
        <v>251</v>
      </c>
      <c r="Y25" s="21" t="s">
        <v>251</v>
      </c>
      <c r="Z25" s="22">
        <f t="shared" si="0"/>
        <v>10</v>
      </c>
    </row>
    <row r="26" spans="1:26" ht="15.75" customHeight="1">
      <c r="A26" s="21">
        <v>18</v>
      </c>
      <c r="B26" s="51" t="s">
        <v>268</v>
      </c>
      <c r="C26" s="22">
        <v>1</v>
      </c>
      <c r="D26" s="84" t="s">
        <v>251</v>
      </c>
      <c r="E26" s="84" t="s">
        <v>251</v>
      </c>
      <c r="F26" s="84" t="s">
        <v>251</v>
      </c>
      <c r="G26" s="84" t="s">
        <v>251</v>
      </c>
      <c r="H26" s="84" t="s">
        <v>251</v>
      </c>
      <c r="I26" s="21">
        <v>1</v>
      </c>
      <c r="J26" s="21" t="s">
        <v>251</v>
      </c>
      <c r="K26" s="21">
        <v>2</v>
      </c>
      <c r="L26" s="21">
        <v>3</v>
      </c>
      <c r="M26" s="21" t="s">
        <v>251</v>
      </c>
      <c r="N26" s="21">
        <v>7</v>
      </c>
      <c r="O26" s="21" t="s">
        <v>251</v>
      </c>
      <c r="P26" s="21" t="s">
        <v>251</v>
      </c>
      <c r="Q26" s="21" t="s">
        <v>251</v>
      </c>
      <c r="R26" s="21" t="s">
        <v>251</v>
      </c>
      <c r="S26" s="21" t="s">
        <v>251</v>
      </c>
      <c r="T26" s="21" t="s">
        <v>251</v>
      </c>
      <c r="U26" s="21" t="s">
        <v>251</v>
      </c>
      <c r="V26" s="21" t="s">
        <v>251</v>
      </c>
      <c r="W26" s="21" t="s">
        <v>251</v>
      </c>
      <c r="X26" s="21" t="s">
        <v>251</v>
      </c>
      <c r="Y26" s="21" t="s">
        <v>251</v>
      </c>
      <c r="Z26" s="22">
        <f t="shared" si="0"/>
        <v>13</v>
      </c>
    </row>
    <row r="27" spans="1:26" ht="15.75" customHeight="1">
      <c r="A27" s="21">
        <v>19</v>
      </c>
      <c r="B27" s="55" t="s">
        <v>269</v>
      </c>
      <c r="C27" s="22">
        <v>1</v>
      </c>
      <c r="D27" s="84">
        <v>10</v>
      </c>
      <c r="E27" s="84">
        <v>1</v>
      </c>
      <c r="F27" s="84">
        <v>13</v>
      </c>
      <c r="G27" s="84" t="s">
        <v>251</v>
      </c>
      <c r="H27" s="84" t="s">
        <v>251</v>
      </c>
      <c r="I27" s="21" t="s">
        <v>251</v>
      </c>
      <c r="J27" s="21" t="s">
        <v>251</v>
      </c>
      <c r="K27" s="21" t="s">
        <v>251</v>
      </c>
      <c r="L27" s="21" t="s">
        <v>251</v>
      </c>
      <c r="M27" s="21" t="s">
        <v>251</v>
      </c>
      <c r="N27" s="21" t="s">
        <v>251</v>
      </c>
      <c r="O27" s="21">
        <v>1</v>
      </c>
      <c r="P27" s="21" t="s">
        <v>251</v>
      </c>
      <c r="Q27" s="21" t="s">
        <v>251</v>
      </c>
      <c r="R27" s="21" t="s">
        <v>251</v>
      </c>
      <c r="S27" s="21" t="s">
        <v>251</v>
      </c>
      <c r="T27" s="21" t="s">
        <v>251</v>
      </c>
      <c r="U27" s="21" t="s">
        <v>251</v>
      </c>
      <c r="V27" s="21" t="s">
        <v>251</v>
      </c>
      <c r="W27" s="21" t="s">
        <v>251</v>
      </c>
      <c r="X27" s="21" t="s">
        <v>251</v>
      </c>
      <c r="Y27" s="21" t="s">
        <v>251</v>
      </c>
      <c r="Z27" s="22">
        <f t="shared" si="0"/>
        <v>25</v>
      </c>
    </row>
    <row r="28" spans="1:26" ht="15.75" customHeight="1">
      <c r="A28" s="24"/>
      <c r="B28" s="69" t="s">
        <v>7</v>
      </c>
      <c r="C28" s="22">
        <f aca="true" t="shared" si="1" ref="C28:Z28">SUM(C9:C27)</f>
        <v>170</v>
      </c>
      <c r="D28" s="22">
        <f t="shared" si="1"/>
        <v>456</v>
      </c>
      <c r="E28" s="22">
        <f t="shared" si="1"/>
        <v>39</v>
      </c>
      <c r="F28" s="22">
        <f t="shared" si="1"/>
        <v>196</v>
      </c>
      <c r="G28" s="22">
        <f t="shared" si="1"/>
        <v>79</v>
      </c>
      <c r="H28" s="22">
        <f t="shared" si="1"/>
        <v>40</v>
      </c>
      <c r="I28" s="22">
        <f t="shared" si="1"/>
        <v>18</v>
      </c>
      <c r="J28" s="22">
        <f t="shared" si="1"/>
        <v>2</v>
      </c>
      <c r="K28" s="22">
        <f t="shared" si="1"/>
        <v>14</v>
      </c>
      <c r="L28" s="22">
        <f t="shared" si="1"/>
        <v>129</v>
      </c>
      <c r="M28" s="22">
        <f t="shared" si="1"/>
        <v>253</v>
      </c>
      <c r="N28" s="22">
        <f t="shared" si="1"/>
        <v>647</v>
      </c>
      <c r="O28" s="22">
        <f t="shared" si="1"/>
        <v>1096</v>
      </c>
      <c r="P28" s="22">
        <f t="shared" si="1"/>
        <v>521</v>
      </c>
      <c r="Q28" s="22">
        <f t="shared" si="1"/>
        <v>1</v>
      </c>
      <c r="R28" s="22">
        <f t="shared" si="1"/>
        <v>38</v>
      </c>
      <c r="S28" s="22">
        <f t="shared" si="1"/>
        <v>23</v>
      </c>
      <c r="T28" s="22">
        <f t="shared" si="1"/>
        <v>114</v>
      </c>
      <c r="U28" s="22">
        <f t="shared" si="1"/>
        <v>157</v>
      </c>
      <c r="V28" s="22">
        <f t="shared" si="1"/>
        <v>27</v>
      </c>
      <c r="W28" s="22">
        <f t="shared" si="1"/>
        <v>1</v>
      </c>
      <c r="X28" s="22">
        <f t="shared" si="1"/>
        <v>10</v>
      </c>
      <c r="Y28" s="22">
        <f t="shared" si="1"/>
        <v>10</v>
      </c>
      <c r="Z28" s="22">
        <f t="shared" si="1"/>
        <v>3871</v>
      </c>
    </row>
    <row r="29" spans="3:25" ht="13.5" customHeight="1"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6" s="7" customFormat="1" ht="13.5" customHeight="1">
      <c r="A30" s="6"/>
      <c r="B30" s="8" t="s">
        <v>30</v>
      </c>
      <c r="C30" s="86">
        <f>SUM(D28:G28)</f>
        <v>770</v>
      </c>
      <c r="D30" s="86"/>
      <c r="E30" s="243" t="s">
        <v>31</v>
      </c>
      <c r="F30" s="243"/>
      <c r="G30" s="243"/>
      <c r="H30" s="243"/>
      <c r="I30" s="86"/>
      <c r="J30" s="243" t="s">
        <v>32</v>
      </c>
      <c r="K30" s="243"/>
      <c r="L30" s="243"/>
      <c r="M30" s="243"/>
      <c r="N30" s="243"/>
      <c r="O30" s="243">
        <f>SUM(I28:V28)</f>
        <v>3040</v>
      </c>
      <c r="P30" s="243"/>
      <c r="Q30" s="86"/>
      <c r="R30" s="86"/>
      <c r="S30" s="243" t="s">
        <v>33</v>
      </c>
      <c r="T30" s="243"/>
      <c r="U30" s="243"/>
      <c r="V30" s="86">
        <f>SUM(W28:Y28)</f>
        <v>21</v>
      </c>
      <c r="W30" s="86"/>
      <c r="X30" s="86"/>
      <c r="Y30" s="86"/>
      <c r="Z30" s="2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38">
    <mergeCell ref="A3:Z3"/>
    <mergeCell ref="A2:Z2"/>
    <mergeCell ref="B5:B8"/>
    <mergeCell ref="E7:E8"/>
    <mergeCell ref="F7:F8"/>
    <mergeCell ref="Q5:V6"/>
    <mergeCell ref="Q7:Q8"/>
    <mergeCell ref="R7:R8"/>
    <mergeCell ref="A5:A8"/>
    <mergeCell ref="C5:C8"/>
    <mergeCell ref="D6:E6"/>
    <mergeCell ref="F6:G6"/>
    <mergeCell ref="G7:G8"/>
    <mergeCell ref="D7:D8"/>
    <mergeCell ref="E30:H30"/>
    <mergeCell ref="J30:N30"/>
    <mergeCell ref="S30:U30"/>
    <mergeCell ref="J7:J8"/>
    <mergeCell ref="U7:U8"/>
    <mergeCell ref="O7:O8"/>
    <mergeCell ref="O30:P30"/>
    <mergeCell ref="H5:H8"/>
    <mergeCell ref="T7:T8"/>
    <mergeCell ref="D5:G5"/>
    <mergeCell ref="Z5:Z8"/>
    <mergeCell ref="K7:K8"/>
    <mergeCell ref="L7:L8"/>
    <mergeCell ref="M7:M8"/>
    <mergeCell ref="N7:N8"/>
    <mergeCell ref="I5:P6"/>
    <mergeCell ref="I7:I8"/>
    <mergeCell ref="P7:P8"/>
    <mergeCell ref="S7:S8"/>
    <mergeCell ref="W5:Y6"/>
    <mergeCell ref="W7:W8"/>
    <mergeCell ref="X7:X8"/>
    <mergeCell ref="Y7:Y8"/>
    <mergeCell ref="V7:V8"/>
  </mergeCells>
  <printOptions horizontalCentered="1" verticalCentered="1"/>
  <pageMargins left="0.18" right="0.14" top="0.95" bottom="0.4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="115" zoomScaleNormal="85" zoomScaleSheetLayoutView="115" workbookViewId="0" topLeftCell="A42">
      <selection activeCell="C59" sqref="C59"/>
    </sheetView>
  </sheetViews>
  <sheetFormatPr defaultColWidth="9.140625" defaultRowHeight="12.75"/>
  <cols>
    <col min="1" max="1" width="3.8515625" style="1" customWidth="1"/>
    <col min="2" max="2" width="34.8515625" style="13" customWidth="1"/>
    <col min="3" max="3" width="4.7109375" style="7" customWidth="1"/>
    <col min="4" max="4" width="4.28125" style="1" customWidth="1"/>
    <col min="5" max="5" width="3.7109375" style="1" customWidth="1"/>
    <col min="6" max="6" width="4.57421875" style="1" customWidth="1"/>
    <col min="7" max="7" width="3.8515625" style="1" customWidth="1"/>
    <col min="8" max="8" width="5.28125" style="1" customWidth="1"/>
    <col min="9" max="9" width="4.28125" style="1" customWidth="1"/>
    <col min="10" max="10" width="2.7109375" style="1" customWidth="1"/>
    <col min="11" max="11" width="3.28125" style="1" customWidth="1"/>
    <col min="12" max="12" width="2.57421875" style="1" customWidth="1"/>
    <col min="13" max="13" width="5.57421875" style="1" customWidth="1"/>
    <col min="14" max="15" width="4.421875" style="1" customWidth="1"/>
    <col min="16" max="16" width="4.57421875" style="1" customWidth="1"/>
    <col min="17" max="17" width="4.28125" style="1" customWidth="1"/>
    <col min="18" max="18" width="4.7109375" style="1" customWidth="1"/>
    <col min="19" max="19" width="4.00390625" style="1" customWidth="1"/>
    <col min="20" max="20" width="3.7109375" style="1" customWidth="1"/>
    <col min="21" max="21" width="3.28125" style="1" customWidth="1"/>
    <col min="22" max="23" width="4.421875" style="1" customWidth="1"/>
    <col min="24" max="24" width="3.7109375" style="1" customWidth="1"/>
    <col min="25" max="25" width="4.421875" style="1" customWidth="1"/>
    <col min="26" max="26" width="7.57421875" style="1" customWidth="1"/>
    <col min="27" max="16384" width="9.140625" style="1" customWidth="1"/>
  </cols>
  <sheetData>
    <row r="1" ht="12.75">
      <c r="J1" s="2" t="s">
        <v>74</v>
      </c>
    </row>
    <row r="2" ht="6" customHeight="1" thickBot="1">
      <c r="K2" s="2"/>
    </row>
    <row r="3" spans="1:26" ht="13.5" customHeight="1">
      <c r="A3" s="218" t="s">
        <v>75</v>
      </c>
      <c r="B3" s="221" t="s">
        <v>10</v>
      </c>
      <c r="C3" s="203" t="s">
        <v>1</v>
      </c>
      <c r="D3" s="251" t="s">
        <v>2</v>
      </c>
      <c r="E3" s="252"/>
      <c r="F3" s="252"/>
      <c r="G3" s="252"/>
      <c r="H3" s="253" t="s">
        <v>3</v>
      </c>
      <c r="I3" s="254"/>
      <c r="J3" s="253" t="s">
        <v>4</v>
      </c>
      <c r="K3" s="257"/>
      <c r="L3" s="257"/>
      <c r="M3" s="257"/>
      <c r="N3" s="257"/>
      <c r="O3" s="257"/>
      <c r="P3" s="257"/>
      <c r="Q3" s="257"/>
      <c r="R3" s="254"/>
      <c r="S3" s="259" t="s">
        <v>5</v>
      </c>
      <c r="T3" s="260"/>
      <c r="U3" s="260"/>
      <c r="V3" s="260"/>
      <c r="W3" s="260"/>
      <c r="X3" s="261"/>
      <c r="Y3" s="265" t="s">
        <v>6</v>
      </c>
      <c r="Z3" s="266" t="s">
        <v>7</v>
      </c>
    </row>
    <row r="4" spans="1:26" ht="9.75" customHeight="1">
      <c r="A4" s="219"/>
      <c r="B4" s="222"/>
      <c r="C4" s="204"/>
      <c r="D4" s="165" t="s">
        <v>8</v>
      </c>
      <c r="E4" s="154"/>
      <c r="F4" s="155" t="s">
        <v>9</v>
      </c>
      <c r="G4" s="156"/>
      <c r="H4" s="255"/>
      <c r="I4" s="256"/>
      <c r="J4" s="255"/>
      <c r="K4" s="258"/>
      <c r="L4" s="258"/>
      <c r="M4" s="258"/>
      <c r="N4" s="258"/>
      <c r="O4" s="258"/>
      <c r="P4" s="258"/>
      <c r="Q4" s="258"/>
      <c r="R4" s="256"/>
      <c r="S4" s="262"/>
      <c r="T4" s="263"/>
      <c r="U4" s="263"/>
      <c r="V4" s="263"/>
      <c r="W4" s="263"/>
      <c r="X4" s="264"/>
      <c r="Y4" s="235"/>
      <c r="Z4" s="267"/>
    </row>
    <row r="5" spans="1:26" ht="13.5" customHeight="1">
      <c r="A5" s="219"/>
      <c r="B5" s="222"/>
      <c r="C5" s="204"/>
      <c r="D5" s="151" t="s">
        <v>11</v>
      </c>
      <c r="E5" s="153" t="s">
        <v>12</v>
      </c>
      <c r="F5" s="153" t="s">
        <v>11</v>
      </c>
      <c r="G5" s="153" t="s">
        <v>12</v>
      </c>
      <c r="H5" s="151" t="s">
        <v>11</v>
      </c>
      <c r="I5" s="151" t="s">
        <v>12</v>
      </c>
      <c r="J5" s="246" t="s">
        <v>13</v>
      </c>
      <c r="K5" s="202" t="s">
        <v>14</v>
      </c>
      <c r="L5" s="202" t="s">
        <v>15</v>
      </c>
      <c r="M5" s="202" t="s">
        <v>16</v>
      </c>
      <c r="N5" s="202" t="s">
        <v>17</v>
      </c>
      <c r="O5" s="202" t="s">
        <v>18</v>
      </c>
      <c r="P5" s="202" t="s">
        <v>19</v>
      </c>
      <c r="Q5" s="202" t="s">
        <v>20</v>
      </c>
      <c r="R5" s="202" t="s">
        <v>21</v>
      </c>
      <c r="S5" s="249" t="s">
        <v>76</v>
      </c>
      <c r="T5" s="202" t="s">
        <v>22</v>
      </c>
      <c r="U5" s="202" t="s">
        <v>77</v>
      </c>
      <c r="V5" s="269" t="s">
        <v>23</v>
      </c>
      <c r="W5" s="202" t="s">
        <v>24</v>
      </c>
      <c r="X5" s="202" t="s">
        <v>25</v>
      </c>
      <c r="Y5" s="235"/>
      <c r="Z5" s="267"/>
    </row>
    <row r="6" spans="1:26" ht="26.25" customHeight="1">
      <c r="A6" s="220"/>
      <c r="B6" s="223"/>
      <c r="C6" s="205"/>
      <c r="D6" s="152"/>
      <c r="E6" s="150"/>
      <c r="F6" s="150"/>
      <c r="G6" s="150"/>
      <c r="H6" s="152"/>
      <c r="I6" s="152"/>
      <c r="J6" s="246"/>
      <c r="K6" s="202"/>
      <c r="L6" s="202"/>
      <c r="M6" s="202"/>
      <c r="N6" s="202"/>
      <c r="O6" s="202"/>
      <c r="P6" s="202"/>
      <c r="Q6" s="202"/>
      <c r="R6" s="202"/>
      <c r="S6" s="249"/>
      <c r="T6" s="202"/>
      <c r="U6" s="202"/>
      <c r="V6" s="270"/>
      <c r="W6" s="202"/>
      <c r="X6" s="202"/>
      <c r="Y6" s="236"/>
      <c r="Z6" s="268"/>
    </row>
    <row r="7" spans="1:26" ht="16.5" customHeight="1">
      <c r="A7" s="24">
        <v>1</v>
      </c>
      <c r="B7" s="25" t="s">
        <v>78</v>
      </c>
      <c r="C7" s="22">
        <v>5</v>
      </c>
      <c r="D7" s="21">
        <v>0</v>
      </c>
      <c r="E7" s="21">
        <v>0</v>
      </c>
      <c r="F7" s="21">
        <v>1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1</v>
      </c>
      <c r="N7" s="21">
        <v>1</v>
      </c>
      <c r="O7" s="21">
        <v>1</v>
      </c>
      <c r="P7" s="21">
        <v>3</v>
      </c>
      <c r="Q7" s="21">
        <v>2</v>
      </c>
      <c r="R7" s="21">
        <v>2</v>
      </c>
      <c r="S7" s="21">
        <v>1</v>
      </c>
      <c r="T7" s="21">
        <v>3</v>
      </c>
      <c r="U7" s="21">
        <v>2</v>
      </c>
      <c r="V7" s="21">
        <v>45</v>
      </c>
      <c r="W7" s="21">
        <v>61</v>
      </c>
      <c r="X7" s="21">
        <v>5</v>
      </c>
      <c r="Y7" s="21">
        <v>0</v>
      </c>
      <c r="Z7" s="10">
        <f aca="true" t="shared" si="0" ref="Z7:Z38">SUM(D7:Y7)</f>
        <v>128</v>
      </c>
    </row>
    <row r="8" spans="1:26" ht="13.5" customHeight="1">
      <c r="A8" s="24">
        <v>2</v>
      </c>
      <c r="B8" s="25" t="s">
        <v>79</v>
      </c>
      <c r="C8" s="22">
        <v>1</v>
      </c>
      <c r="D8" s="21">
        <v>5</v>
      </c>
      <c r="E8" s="21">
        <v>0</v>
      </c>
      <c r="F8" s="21">
        <v>5</v>
      </c>
      <c r="G8" s="21">
        <v>3</v>
      </c>
      <c r="H8" s="21">
        <v>0</v>
      </c>
      <c r="I8" s="21">
        <v>5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2</v>
      </c>
      <c r="Q8" s="21">
        <v>12</v>
      </c>
      <c r="R8" s="21">
        <v>2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10">
        <f t="shared" si="0"/>
        <v>34</v>
      </c>
    </row>
    <row r="9" spans="1:26" ht="24.75" customHeight="1">
      <c r="A9" s="24">
        <v>3</v>
      </c>
      <c r="B9" s="25" t="s">
        <v>80</v>
      </c>
      <c r="C9" s="22">
        <v>3</v>
      </c>
      <c r="D9" s="24">
        <v>3</v>
      </c>
      <c r="E9" s="24">
        <v>0</v>
      </c>
      <c r="F9" s="24">
        <v>4</v>
      </c>
      <c r="G9" s="21">
        <v>2</v>
      </c>
      <c r="H9" s="24">
        <v>1</v>
      </c>
      <c r="I9" s="24">
        <v>0</v>
      </c>
      <c r="J9" s="24">
        <v>0</v>
      </c>
      <c r="K9" s="24">
        <v>2</v>
      </c>
      <c r="L9" s="21">
        <v>0</v>
      </c>
      <c r="M9" s="24">
        <v>1</v>
      </c>
      <c r="N9" s="24">
        <v>5</v>
      </c>
      <c r="O9" s="24">
        <v>4</v>
      </c>
      <c r="P9" s="24">
        <v>11</v>
      </c>
      <c r="Q9" s="24">
        <v>23</v>
      </c>
      <c r="R9" s="24">
        <v>4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1">
        <v>4</v>
      </c>
      <c r="Z9" s="10">
        <f t="shared" si="0"/>
        <v>64</v>
      </c>
    </row>
    <row r="10" spans="1:26" ht="24.75" customHeight="1">
      <c r="A10" s="24">
        <v>4</v>
      </c>
      <c r="B10" s="25" t="s">
        <v>81</v>
      </c>
      <c r="C10" s="22">
        <v>1</v>
      </c>
      <c r="D10" s="24">
        <v>10</v>
      </c>
      <c r="E10" s="24">
        <v>0</v>
      </c>
      <c r="F10" s="24">
        <v>3</v>
      </c>
      <c r="G10" s="21">
        <v>0</v>
      </c>
      <c r="H10" s="24">
        <v>3</v>
      </c>
      <c r="I10" s="24">
        <v>0</v>
      </c>
      <c r="J10" s="24">
        <v>0</v>
      </c>
      <c r="K10" s="24">
        <v>0</v>
      </c>
      <c r="L10" s="21">
        <v>0</v>
      </c>
      <c r="M10" s="24">
        <v>0</v>
      </c>
      <c r="N10" s="24">
        <v>0</v>
      </c>
      <c r="O10" s="24">
        <v>1</v>
      </c>
      <c r="P10" s="24">
        <v>7</v>
      </c>
      <c r="Q10" s="24">
        <v>5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1">
        <v>0</v>
      </c>
      <c r="Z10" s="10">
        <f t="shared" si="0"/>
        <v>29</v>
      </c>
    </row>
    <row r="11" spans="1:26" ht="13.5" customHeight="1">
      <c r="A11" s="24">
        <v>5</v>
      </c>
      <c r="B11" s="25" t="s">
        <v>82</v>
      </c>
      <c r="C11" s="22">
        <v>5</v>
      </c>
      <c r="D11" s="24">
        <v>0</v>
      </c>
      <c r="E11" s="24">
        <v>0</v>
      </c>
      <c r="F11" s="24">
        <v>0</v>
      </c>
      <c r="G11" s="21">
        <v>0</v>
      </c>
      <c r="H11" s="24">
        <v>0</v>
      </c>
      <c r="I11" s="24">
        <v>0</v>
      </c>
      <c r="J11" s="24">
        <v>0</v>
      </c>
      <c r="K11" s="24">
        <v>0</v>
      </c>
      <c r="L11" s="21">
        <v>1</v>
      </c>
      <c r="M11" s="24">
        <v>11</v>
      </c>
      <c r="N11" s="24">
        <v>31</v>
      </c>
      <c r="O11" s="24">
        <v>6</v>
      </c>
      <c r="P11" s="24">
        <v>55</v>
      </c>
      <c r="Q11" s="24">
        <v>38</v>
      </c>
      <c r="R11" s="24">
        <v>12</v>
      </c>
      <c r="S11" s="24">
        <v>0</v>
      </c>
      <c r="T11" s="24">
        <v>0</v>
      </c>
      <c r="U11" s="24">
        <v>0</v>
      </c>
      <c r="V11" s="24">
        <v>0</v>
      </c>
      <c r="W11" s="24">
        <v>1</v>
      </c>
      <c r="X11" s="24">
        <v>0</v>
      </c>
      <c r="Y11" s="21">
        <v>1</v>
      </c>
      <c r="Z11" s="10">
        <f t="shared" si="0"/>
        <v>156</v>
      </c>
    </row>
    <row r="12" spans="1:26" ht="24.75" customHeight="1">
      <c r="A12" s="24">
        <v>6</v>
      </c>
      <c r="B12" s="25" t="s">
        <v>83</v>
      </c>
      <c r="C12" s="23">
        <v>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6</v>
      </c>
      <c r="Z12" s="10">
        <f t="shared" si="0"/>
        <v>6</v>
      </c>
    </row>
    <row r="13" spans="1:26" ht="24.75" customHeight="1">
      <c r="A13" s="24">
        <v>7</v>
      </c>
      <c r="B13" s="27" t="s">
        <v>84</v>
      </c>
      <c r="C13" s="22">
        <v>1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16</v>
      </c>
      <c r="Z13" s="10">
        <f t="shared" si="0"/>
        <v>16</v>
      </c>
    </row>
    <row r="14" spans="1:26" ht="13.5" customHeight="1">
      <c r="A14" s="24">
        <v>8</v>
      </c>
      <c r="B14" s="25" t="s">
        <v>85</v>
      </c>
      <c r="C14" s="22">
        <v>6</v>
      </c>
      <c r="D14" s="21">
        <v>30</v>
      </c>
      <c r="E14" s="21">
        <v>0</v>
      </c>
      <c r="F14" s="21">
        <v>11</v>
      </c>
      <c r="G14" s="21">
        <v>3</v>
      </c>
      <c r="H14" s="21">
        <v>18</v>
      </c>
      <c r="I14" s="21">
        <v>8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3</v>
      </c>
      <c r="P14" s="21">
        <v>13</v>
      </c>
      <c r="Q14" s="21">
        <v>46</v>
      </c>
      <c r="R14" s="21">
        <v>15</v>
      </c>
      <c r="S14" s="21">
        <v>1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10">
        <f t="shared" si="0"/>
        <v>148</v>
      </c>
    </row>
    <row r="15" spans="1:26" ht="13.5" customHeight="1">
      <c r="A15" s="24">
        <v>9</v>
      </c>
      <c r="B15" s="25" t="s">
        <v>86</v>
      </c>
      <c r="C15" s="22">
        <v>7</v>
      </c>
      <c r="D15" s="24">
        <v>27</v>
      </c>
      <c r="E15" s="24">
        <v>3</v>
      </c>
      <c r="F15" s="24">
        <v>14</v>
      </c>
      <c r="G15" s="21">
        <v>4</v>
      </c>
      <c r="H15" s="24">
        <v>4</v>
      </c>
      <c r="I15" s="24">
        <v>5</v>
      </c>
      <c r="J15" s="24">
        <v>0</v>
      </c>
      <c r="K15" s="24">
        <v>0</v>
      </c>
      <c r="L15" s="21">
        <v>0</v>
      </c>
      <c r="M15" s="24">
        <v>0</v>
      </c>
      <c r="N15" s="24">
        <v>0</v>
      </c>
      <c r="O15" s="24">
        <v>10</v>
      </c>
      <c r="P15" s="24">
        <v>18</v>
      </c>
      <c r="Q15" s="24">
        <v>35</v>
      </c>
      <c r="R15" s="24">
        <v>29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1">
        <v>1</v>
      </c>
      <c r="Z15" s="10">
        <f t="shared" si="0"/>
        <v>150</v>
      </c>
    </row>
    <row r="16" spans="1:26" ht="13.5" customHeight="1">
      <c r="A16" s="24">
        <v>10</v>
      </c>
      <c r="B16" s="28" t="s">
        <v>87</v>
      </c>
      <c r="C16" s="29">
        <v>3</v>
      </c>
      <c r="D16" s="30">
        <v>0</v>
      </c>
      <c r="E16" s="30">
        <v>0</v>
      </c>
      <c r="F16" s="30">
        <v>0</v>
      </c>
      <c r="G16" s="30">
        <v>0</v>
      </c>
      <c r="H16" s="31">
        <v>43</v>
      </c>
      <c r="I16" s="30">
        <v>18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10">
        <f t="shared" si="0"/>
        <v>61</v>
      </c>
    </row>
    <row r="17" spans="1:26" ht="13.5" customHeight="1">
      <c r="A17" s="24">
        <v>11</v>
      </c>
      <c r="B17" s="25" t="s">
        <v>88</v>
      </c>
      <c r="C17" s="22">
        <v>1</v>
      </c>
      <c r="D17" s="24">
        <v>0</v>
      </c>
      <c r="E17" s="24">
        <v>0</v>
      </c>
      <c r="F17" s="24">
        <v>0</v>
      </c>
      <c r="G17" s="21">
        <v>0</v>
      </c>
      <c r="H17" s="24">
        <v>0</v>
      </c>
      <c r="I17" s="24">
        <v>0</v>
      </c>
      <c r="J17" s="24">
        <v>0</v>
      </c>
      <c r="K17" s="24">
        <v>0</v>
      </c>
      <c r="L17" s="21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1">
        <v>7</v>
      </c>
      <c r="Z17" s="10">
        <f t="shared" si="0"/>
        <v>7</v>
      </c>
    </row>
    <row r="18" spans="1:26" ht="13.5" customHeight="1">
      <c r="A18" s="24">
        <v>12</v>
      </c>
      <c r="B18" s="25" t="s">
        <v>89</v>
      </c>
      <c r="C18" s="22">
        <v>1</v>
      </c>
      <c r="D18" s="21">
        <v>2</v>
      </c>
      <c r="E18" s="21">
        <v>0</v>
      </c>
      <c r="F18" s="21">
        <v>2</v>
      </c>
      <c r="G18" s="21">
        <v>1</v>
      </c>
      <c r="H18" s="21">
        <v>0</v>
      </c>
      <c r="I18" s="21">
        <v>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2</v>
      </c>
      <c r="P18" s="21">
        <v>10</v>
      </c>
      <c r="Q18" s="21">
        <v>3</v>
      </c>
      <c r="R18" s="21">
        <v>2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10">
        <f t="shared" si="0"/>
        <v>25</v>
      </c>
    </row>
    <row r="19" spans="1:26" ht="13.5" customHeight="1">
      <c r="A19" s="24">
        <v>13</v>
      </c>
      <c r="B19" s="32" t="s">
        <v>90</v>
      </c>
      <c r="C19" s="22">
        <v>1</v>
      </c>
      <c r="D19" s="26">
        <v>2</v>
      </c>
      <c r="E19" s="26">
        <v>0</v>
      </c>
      <c r="F19" s="26">
        <v>0</v>
      </c>
      <c r="G19" s="26">
        <v>0</v>
      </c>
      <c r="H19" s="26">
        <v>1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4">
        <v>0</v>
      </c>
      <c r="P19" s="24">
        <v>0</v>
      </c>
      <c r="Q19" s="24">
        <v>4</v>
      </c>
      <c r="R19" s="24">
        <v>2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10">
        <f t="shared" si="0"/>
        <v>9</v>
      </c>
    </row>
    <row r="20" spans="1:26" ht="24.75" customHeight="1">
      <c r="A20" s="24">
        <v>14</v>
      </c>
      <c r="B20" s="25" t="s">
        <v>91</v>
      </c>
      <c r="C20" s="22">
        <v>1</v>
      </c>
      <c r="D20" s="24">
        <v>10</v>
      </c>
      <c r="E20" s="24">
        <v>0</v>
      </c>
      <c r="F20" s="24">
        <v>3</v>
      </c>
      <c r="G20" s="21">
        <v>0</v>
      </c>
      <c r="H20" s="24">
        <v>3</v>
      </c>
      <c r="I20" s="24">
        <v>0</v>
      </c>
      <c r="J20" s="24">
        <v>0</v>
      </c>
      <c r="K20" s="24">
        <v>0</v>
      </c>
      <c r="L20" s="21">
        <v>0</v>
      </c>
      <c r="M20" s="24">
        <v>0</v>
      </c>
      <c r="N20" s="24">
        <v>0</v>
      </c>
      <c r="O20" s="24">
        <v>1</v>
      </c>
      <c r="P20" s="24">
        <v>7</v>
      </c>
      <c r="Q20" s="24">
        <v>5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1">
        <v>0</v>
      </c>
      <c r="Z20" s="10">
        <f t="shared" si="0"/>
        <v>29</v>
      </c>
    </row>
    <row r="21" spans="1:26" ht="24.75" customHeight="1">
      <c r="A21" s="24">
        <v>15</v>
      </c>
      <c r="B21" s="25" t="s">
        <v>92</v>
      </c>
      <c r="C21" s="22">
        <v>13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3</v>
      </c>
      <c r="P21" s="21">
        <v>12</v>
      </c>
      <c r="Q21" s="21">
        <v>21</v>
      </c>
      <c r="R21" s="21">
        <v>11</v>
      </c>
      <c r="S21" s="21">
        <v>4</v>
      </c>
      <c r="T21" s="21">
        <v>20</v>
      </c>
      <c r="U21" s="21">
        <v>4</v>
      </c>
      <c r="V21" s="21">
        <v>80</v>
      </c>
      <c r="W21" s="21">
        <v>85</v>
      </c>
      <c r="X21" s="21">
        <v>25</v>
      </c>
      <c r="Y21" s="21">
        <v>53</v>
      </c>
      <c r="Z21" s="10">
        <f t="shared" si="0"/>
        <v>318</v>
      </c>
    </row>
    <row r="22" spans="1:26" ht="24.75" customHeight="1">
      <c r="A22" s="24">
        <v>16</v>
      </c>
      <c r="B22" s="25" t="s">
        <v>93</v>
      </c>
      <c r="C22" s="22">
        <v>1</v>
      </c>
      <c r="D22" s="21">
        <v>7</v>
      </c>
      <c r="E22" s="21">
        <v>0</v>
      </c>
      <c r="F22" s="21">
        <v>2</v>
      </c>
      <c r="G22" s="21">
        <v>0</v>
      </c>
      <c r="H22" s="21">
        <v>0</v>
      </c>
      <c r="I22" s="21">
        <v>5</v>
      </c>
      <c r="J22" s="21">
        <v>0</v>
      </c>
      <c r="K22" s="21">
        <v>0</v>
      </c>
      <c r="L22" s="21">
        <v>0</v>
      </c>
      <c r="M22" s="21">
        <v>0</v>
      </c>
      <c r="N22" s="21">
        <v>1</v>
      </c>
      <c r="O22" s="21">
        <v>0</v>
      </c>
      <c r="P22" s="21">
        <v>7</v>
      </c>
      <c r="Q22" s="21">
        <v>12</v>
      </c>
      <c r="R22" s="21">
        <v>3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10">
        <f t="shared" si="0"/>
        <v>37</v>
      </c>
    </row>
    <row r="23" spans="1:26" ht="13.5" customHeight="1">
      <c r="A23" s="24">
        <v>17</v>
      </c>
      <c r="B23" s="25" t="s">
        <v>94</v>
      </c>
      <c r="C23" s="22">
        <v>2</v>
      </c>
      <c r="D23" s="24">
        <v>8</v>
      </c>
      <c r="E23" s="24">
        <v>1</v>
      </c>
      <c r="F23" s="24">
        <v>5</v>
      </c>
      <c r="G23" s="21">
        <v>1</v>
      </c>
      <c r="H23" s="24">
        <v>0</v>
      </c>
      <c r="I23" s="24">
        <v>2</v>
      </c>
      <c r="J23" s="24">
        <v>0</v>
      </c>
      <c r="K23" s="24">
        <v>0</v>
      </c>
      <c r="L23" s="21">
        <v>0</v>
      </c>
      <c r="M23" s="24">
        <v>0</v>
      </c>
      <c r="N23" s="24">
        <v>0</v>
      </c>
      <c r="O23" s="24">
        <v>3</v>
      </c>
      <c r="P23" s="24">
        <v>4</v>
      </c>
      <c r="Q23" s="24">
        <v>24</v>
      </c>
      <c r="R23" s="24">
        <v>6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1">
        <v>0</v>
      </c>
      <c r="Z23" s="10">
        <f t="shared" si="0"/>
        <v>54</v>
      </c>
    </row>
    <row r="24" spans="1:26" ht="13.5" customHeight="1">
      <c r="A24" s="24">
        <v>18</v>
      </c>
      <c r="B24" s="25" t="s">
        <v>95</v>
      </c>
      <c r="C24" s="23">
        <v>1</v>
      </c>
      <c r="D24" s="33">
        <v>0</v>
      </c>
      <c r="E24" s="26">
        <v>0</v>
      </c>
      <c r="F24" s="26">
        <v>0</v>
      </c>
      <c r="G24" s="26">
        <v>0</v>
      </c>
      <c r="H24" s="33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4">
        <v>0</v>
      </c>
      <c r="P24" s="24">
        <v>0</v>
      </c>
      <c r="Q24" s="24">
        <v>0</v>
      </c>
      <c r="R24" s="24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19</v>
      </c>
      <c r="Z24" s="10">
        <f t="shared" si="0"/>
        <v>19</v>
      </c>
    </row>
    <row r="25" spans="1:26" ht="15" customHeight="1">
      <c r="A25" s="24">
        <v>19</v>
      </c>
      <c r="B25" s="25" t="s">
        <v>96</v>
      </c>
      <c r="C25" s="22">
        <v>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8</v>
      </c>
      <c r="Z25" s="10">
        <f t="shared" si="0"/>
        <v>8</v>
      </c>
    </row>
    <row r="26" spans="1:26" ht="24.75" customHeight="1">
      <c r="A26" s="24">
        <v>20</v>
      </c>
      <c r="B26" s="25" t="s">
        <v>97</v>
      </c>
      <c r="C26" s="23">
        <v>2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56</v>
      </c>
      <c r="Z26" s="10">
        <f t="shared" si="0"/>
        <v>56</v>
      </c>
    </row>
    <row r="27" spans="1:26" ht="13.5" customHeight="1">
      <c r="A27" s="24">
        <v>21</v>
      </c>
      <c r="B27" s="25" t="s">
        <v>98</v>
      </c>
      <c r="C27" s="22">
        <v>1</v>
      </c>
      <c r="D27" s="24">
        <v>0</v>
      </c>
      <c r="E27" s="24">
        <v>0</v>
      </c>
      <c r="F27" s="24">
        <v>0</v>
      </c>
      <c r="G27" s="21">
        <v>0</v>
      </c>
      <c r="H27" s="24">
        <v>0</v>
      </c>
      <c r="I27" s="24">
        <v>0</v>
      </c>
      <c r="J27" s="24">
        <v>0</v>
      </c>
      <c r="K27" s="24">
        <v>0</v>
      </c>
      <c r="L27" s="21">
        <v>0</v>
      </c>
      <c r="M27" s="24">
        <v>0</v>
      </c>
      <c r="N27" s="24">
        <v>0</v>
      </c>
      <c r="O27" s="24">
        <v>2</v>
      </c>
      <c r="P27" s="24">
        <v>9</v>
      </c>
      <c r="Q27" s="24">
        <v>16</v>
      </c>
      <c r="R27" s="24">
        <v>8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1">
        <v>4</v>
      </c>
      <c r="Z27" s="10">
        <f t="shared" si="0"/>
        <v>39</v>
      </c>
    </row>
    <row r="28" spans="1:26" ht="13.5" customHeight="1">
      <c r="A28" s="24">
        <v>22</v>
      </c>
      <c r="B28" s="32" t="s">
        <v>99</v>
      </c>
      <c r="C28" s="22">
        <v>1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4">
        <v>2</v>
      </c>
      <c r="P28" s="24">
        <v>3</v>
      </c>
      <c r="Q28" s="24">
        <v>4</v>
      </c>
      <c r="R28" s="24">
        <v>1</v>
      </c>
      <c r="S28" s="26">
        <v>0</v>
      </c>
      <c r="T28" s="26">
        <v>0</v>
      </c>
      <c r="U28" s="26">
        <v>1</v>
      </c>
      <c r="V28" s="26">
        <v>0</v>
      </c>
      <c r="W28" s="26">
        <v>0</v>
      </c>
      <c r="X28" s="26">
        <v>0</v>
      </c>
      <c r="Y28" s="26">
        <v>0</v>
      </c>
      <c r="Z28" s="10">
        <f t="shared" si="0"/>
        <v>11</v>
      </c>
    </row>
    <row r="29" spans="1:26" ht="15" customHeight="1">
      <c r="A29" s="24">
        <v>23</v>
      </c>
      <c r="B29" s="25" t="s">
        <v>100</v>
      </c>
      <c r="C29" s="22">
        <v>1</v>
      </c>
      <c r="D29" s="21">
        <v>1</v>
      </c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10</v>
      </c>
      <c r="R29" s="21">
        <v>2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10">
        <f t="shared" si="0"/>
        <v>14</v>
      </c>
    </row>
    <row r="30" spans="1:26" ht="15" customHeight="1">
      <c r="A30" s="24">
        <v>24</v>
      </c>
      <c r="B30" s="25" t="s">
        <v>101</v>
      </c>
      <c r="C30" s="22">
        <v>5</v>
      </c>
      <c r="D30" s="21">
        <v>15</v>
      </c>
      <c r="E30" s="21">
        <v>3</v>
      </c>
      <c r="F30" s="21">
        <v>21</v>
      </c>
      <c r="G30" s="21">
        <v>7</v>
      </c>
      <c r="H30" s="21">
        <v>8</v>
      </c>
      <c r="I30" s="21">
        <v>11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13</v>
      </c>
      <c r="Q30" s="21">
        <v>45</v>
      </c>
      <c r="R30" s="21">
        <v>13</v>
      </c>
      <c r="S30" s="21">
        <v>0</v>
      </c>
      <c r="T30" s="21">
        <v>0</v>
      </c>
      <c r="U30" s="21">
        <v>0</v>
      </c>
      <c r="V30" s="21">
        <v>1</v>
      </c>
      <c r="W30" s="21">
        <v>1</v>
      </c>
      <c r="X30" s="21">
        <v>1</v>
      </c>
      <c r="Y30" s="21">
        <v>0</v>
      </c>
      <c r="Z30" s="10">
        <f t="shared" si="0"/>
        <v>141</v>
      </c>
    </row>
    <row r="31" spans="1:26" s="34" customFormat="1" ht="13.5" customHeight="1">
      <c r="A31" s="24">
        <v>25</v>
      </c>
      <c r="B31" s="25" t="s">
        <v>102</v>
      </c>
      <c r="C31" s="22">
        <v>10</v>
      </c>
      <c r="D31" s="24">
        <v>0</v>
      </c>
      <c r="E31" s="24">
        <v>0</v>
      </c>
      <c r="F31" s="24">
        <v>0</v>
      </c>
      <c r="G31" s="21">
        <v>0</v>
      </c>
      <c r="H31" s="24">
        <v>0</v>
      </c>
      <c r="I31" s="24">
        <v>2</v>
      </c>
      <c r="J31" s="24">
        <v>0</v>
      </c>
      <c r="K31" s="24">
        <v>0</v>
      </c>
      <c r="L31" s="21">
        <v>0</v>
      </c>
      <c r="M31" s="24">
        <v>4</v>
      </c>
      <c r="N31" s="24">
        <v>29</v>
      </c>
      <c r="O31" s="24">
        <v>15</v>
      </c>
      <c r="P31" s="24">
        <v>57</v>
      </c>
      <c r="Q31" s="24">
        <v>50</v>
      </c>
      <c r="R31" s="24">
        <v>22</v>
      </c>
      <c r="S31" s="24">
        <v>0</v>
      </c>
      <c r="T31" s="24">
        <v>0</v>
      </c>
      <c r="U31" s="24">
        <v>1</v>
      </c>
      <c r="V31" s="24">
        <v>0</v>
      </c>
      <c r="W31" s="24">
        <v>2</v>
      </c>
      <c r="X31" s="24">
        <v>4</v>
      </c>
      <c r="Y31" s="21">
        <v>24</v>
      </c>
      <c r="Z31" s="10">
        <f t="shared" si="0"/>
        <v>210</v>
      </c>
    </row>
    <row r="32" spans="1:26" s="34" customFormat="1" ht="24.75" customHeight="1">
      <c r="A32" s="24">
        <v>26</v>
      </c>
      <c r="B32" s="35" t="s">
        <v>103</v>
      </c>
      <c r="C32" s="23">
        <v>1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6</v>
      </c>
      <c r="Z32" s="10">
        <f t="shared" si="0"/>
        <v>6</v>
      </c>
    </row>
    <row r="33" spans="1:26" s="34" customFormat="1" ht="24.75" customHeight="1">
      <c r="A33" s="24">
        <v>27</v>
      </c>
      <c r="B33" s="25" t="s">
        <v>104</v>
      </c>
      <c r="C33" s="22">
        <v>2</v>
      </c>
      <c r="D33" s="21">
        <v>3</v>
      </c>
      <c r="E33" s="21">
        <v>0</v>
      </c>
      <c r="F33" s="21">
        <v>15</v>
      </c>
      <c r="G33" s="21">
        <v>0</v>
      </c>
      <c r="H33" s="21">
        <v>1</v>
      </c>
      <c r="I33" s="21">
        <v>5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6</v>
      </c>
      <c r="P33" s="21">
        <v>8</v>
      </c>
      <c r="Q33" s="21">
        <v>10</v>
      </c>
      <c r="R33" s="21">
        <v>5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10">
        <f t="shared" si="0"/>
        <v>53</v>
      </c>
    </row>
    <row r="34" spans="1:26" s="34" customFormat="1" ht="13.5" customHeight="1">
      <c r="A34" s="24">
        <v>28</v>
      </c>
      <c r="B34" s="25" t="s">
        <v>105</v>
      </c>
      <c r="C34" s="22">
        <v>5</v>
      </c>
      <c r="D34" s="24">
        <v>23</v>
      </c>
      <c r="E34" s="24">
        <v>1</v>
      </c>
      <c r="F34" s="24">
        <v>15</v>
      </c>
      <c r="G34" s="21">
        <v>1</v>
      </c>
      <c r="H34" s="24">
        <v>14</v>
      </c>
      <c r="I34" s="24">
        <v>10</v>
      </c>
      <c r="J34" s="24">
        <v>0</v>
      </c>
      <c r="K34" s="24">
        <v>0</v>
      </c>
      <c r="L34" s="21">
        <v>0</v>
      </c>
      <c r="M34" s="24">
        <v>0</v>
      </c>
      <c r="N34" s="24">
        <v>3</v>
      </c>
      <c r="O34" s="24">
        <v>8</v>
      </c>
      <c r="P34" s="24">
        <v>31</v>
      </c>
      <c r="Q34" s="24">
        <v>62</v>
      </c>
      <c r="R34" s="24">
        <v>10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1">
        <v>0</v>
      </c>
      <c r="Z34" s="10">
        <f t="shared" si="0"/>
        <v>178</v>
      </c>
    </row>
    <row r="35" spans="1:26" s="34" customFormat="1" ht="15" customHeight="1">
      <c r="A35" s="24">
        <v>29</v>
      </c>
      <c r="B35" s="25" t="s">
        <v>106</v>
      </c>
      <c r="C35" s="22">
        <v>1</v>
      </c>
      <c r="D35" s="21">
        <v>6</v>
      </c>
      <c r="E35" s="21">
        <v>0</v>
      </c>
      <c r="F35" s="21">
        <v>0</v>
      </c>
      <c r="G35" s="21">
        <v>1</v>
      </c>
      <c r="H35" s="21">
        <v>0</v>
      </c>
      <c r="I35" s="21">
        <v>3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3</v>
      </c>
      <c r="P35" s="21">
        <v>3</v>
      </c>
      <c r="Q35" s="21">
        <v>18</v>
      </c>
      <c r="R35" s="21">
        <v>2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10">
        <f t="shared" si="0"/>
        <v>36</v>
      </c>
    </row>
    <row r="36" spans="1:26" s="34" customFormat="1" ht="24" customHeight="1">
      <c r="A36" s="24">
        <v>30</v>
      </c>
      <c r="B36" s="25" t="s">
        <v>107</v>
      </c>
      <c r="C36" s="22">
        <v>1</v>
      </c>
      <c r="D36" s="24">
        <v>5</v>
      </c>
      <c r="E36" s="24">
        <v>0</v>
      </c>
      <c r="F36" s="24">
        <v>3</v>
      </c>
      <c r="G36" s="21">
        <v>1</v>
      </c>
      <c r="H36" s="24">
        <v>1</v>
      </c>
      <c r="I36" s="24">
        <v>0</v>
      </c>
      <c r="J36" s="24">
        <v>0</v>
      </c>
      <c r="K36" s="24">
        <v>0</v>
      </c>
      <c r="L36" s="21">
        <v>0</v>
      </c>
      <c r="M36" s="24">
        <v>0</v>
      </c>
      <c r="N36" s="24">
        <v>0</v>
      </c>
      <c r="O36" s="24">
        <v>4</v>
      </c>
      <c r="P36" s="24">
        <v>4</v>
      </c>
      <c r="Q36" s="24">
        <v>13</v>
      </c>
      <c r="R36" s="24">
        <v>5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1">
        <v>0</v>
      </c>
      <c r="Z36" s="10">
        <f t="shared" si="0"/>
        <v>36</v>
      </c>
    </row>
    <row r="37" spans="1:26" s="34" customFormat="1" ht="24" customHeight="1">
      <c r="A37" s="24">
        <v>31</v>
      </c>
      <c r="B37" s="25" t="s">
        <v>108</v>
      </c>
      <c r="C37" s="23">
        <v>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6</v>
      </c>
      <c r="O37" s="24">
        <v>3</v>
      </c>
      <c r="P37" s="24">
        <v>4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10">
        <f t="shared" si="0"/>
        <v>13</v>
      </c>
    </row>
    <row r="38" spans="1:26" s="34" customFormat="1" ht="24" customHeight="1">
      <c r="A38" s="24">
        <v>32</v>
      </c>
      <c r="B38" s="25" t="s">
        <v>109</v>
      </c>
      <c r="C38" s="22">
        <v>8</v>
      </c>
      <c r="D38" s="24">
        <v>50</v>
      </c>
      <c r="E38" s="24">
        <v>1</v>
      </c>
      <c r="F38" s="24">
        <v>34</v>
      </c>
      <c r="G38" s="21">
        <v>5</v>
      </c>
      <c r="H38" s="24">
        <v>20</v>
      </c>
      <c r="I38" s="24">
        <v>10</v>
      </c>
      <c r="J38" s="24">
        <v>0</v>
      </c>
      <c r="K38" s="24">
        <v>0</v>
      </c>
      <c r="L38" s="21">
        <v>0</v>
      </c>
      <c r="M38" s="24">
        <v>0</v>
      </c>
      <c r="N38" s="24">
        <v>0</v>
      </c>
      <c r="O38" s="24">
        <v>9</v>
      </c>
      <c r="P38" s="24">
        <v>26</v>
      </c>
      <c r="Q38" s="24">
        <v>57</v>
      </c>
      <c r="R38" s="24">
        <v>21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1">
        <v>4</v>
      </c>
      <c r="Z38" s="10">
        <f t="shared" si="0"/>
        <v>237</v>
      </c>
    </row>
    <row r="39" spans="1:26" s="34" customFormat="1" ht="13.5" customHeight="1">
      <c r="A39" s="24">
        <v>33</v>
      </c>
      <c r="B39" s="25" t="s">
        <v>110</v>
      </c>
      <c r="C39" s="23">
        <v>1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4</v>
      </c>
      <c r="O39" s="24">
        <v>3</v>
      </c>
      <c r="P39" s="24">
        <v>4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52</v>
      </c>
      <c r="Z39" s="10">
        <f aca="true" t="shared" si="1" ref="Z39:Z56">SUM(D39:Y39)</f>
        <v>63</v>
      </c>
    </row>
    <row r="40" spans="1:26" s="34" customFormat="1" ht="13.5" customHeight="1">
      <c r="A40" s="24">
        <v>34</v>
      </c>
      <c r="B40" s="25" t="s">
        <v>111</v>
      </c>
      <c r="C40" s="22">
        <v>6</v>
      </c>
      <c r="D40" s="24">
        <v>0</v>
      </c>
      <c r="E40" s="24">
        <v>0</v>
      </c>
      <c r="F40" s="24">
        <v>0</v>
      </c>
      <c r="G40" s="21">
        <v>0</v>
      </c>
      <c r="H40" s="24">
        <v>0</v>
      </c>
      <c r="I40" s="24">
        <v>0</v>
      </c>
      <c r="J40" s="24">
        <v>0</v>
      </c>
      <c r="K40" s="24">
        <v>0</v>
      </c>
      <c r="L40" s="21">
        <v>0</v>
      </c>
      <c r="M40" s="24">
        <v>0</v>
      </c>
      <c r="N40" s="24">
        <v>0</v>
      </c>
      <c r="O40" s="24">
        <v>0</v>
      </c>
      <c r="P40" s="24">
        <v>1</v>
      </c>
      <c r="Q40" s="24">
        <v>0</v>
      </c>
      <c r="R40" s="24">
        <v>0</v>
      </c>
      <c r="S40" s="24">
        <v>1</v>
      </c>
      <c r="T40" s="24">
        <v>12</v>
      </c>
      <c r="U40" s="24">
        <v>1</v>
      </c>
      <c r="V40" s="24">
        <v>63</v>
      </c>
      <c r="W40" s="24">
        <v>82</v>
      </c>
      <c r="X40" s="24">
        <v>7</v>
      </c>
      <c r="Y40" s="21">
        <v>4</v>
      </c>
      <c r="Z40" s="10">
        <f t="shared" si="1"/>
        <v>171</v>
      </c>
    </row>
    <row r="41" spans="1:26" s="34" customFormat="1" ht="24.75" customHeight="1">
      <c r="A41" s="24">
        <v>35</v>
      </c>
      <c r="B41" s="25" t="s">
        <v>112</v>
      </c>
      <c r="C41" s="22">
        <v>1</v>
      </c>
      <c r="D41" s="24">
        <v>0</v>
      </c>
      <c r="E41" s="24">
        <v>0</v>
      </c>
      <c r="F41" s="24">
        <v>0</v>
      </c>
      <c r="G41" s="21">
        <v>0</v>
      </c>
      <c r="H41" s="24">
        <v>0</v>
      </c>
      <c r="I41" s="24">
        <v>0</v>
      </c>
      <c r="J41" s="24">
        <v>0</v>
      </c>
      <c r="K41" s="24">
        <v>0</v>
      </c>
      <c r="L41" s="21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1">
        <v>36</v>
      </c>
      <c r="Z41" s="10">
        <f t="shared" si="1"/>
        <v>36</v>
      </c>
    </row>
    <row r="42" spans="1:26" s="34" customFormat="1" ht="13.5" customHeight="1">
      <c r="A42" s="24">
        <v>36</v>
      </c>
      <c r="B42" s="25" t="s">
        <v>113</v>
      </c>
      <c r="C42" s="22">
        <v>4</v>
      </c>
      <c r="D42" s="24">
        <v>19</v>
      </c>
      <c r="E42" s="24">
        <v>0</v>
      </c>
      <c r="F42" s="24">
        <v>28</v>
      </c>
      <c r="G42" s="21">
        <v>1</v>
      </c>
      <c r="H42" s="24">
        <v>4</v>
      </c>
      <c r="I42" s="24">
        <v>4</v>
      </c>
      <c r="J42" s="24">
        <v>0</v>
      </c>
      <c r="K42" s="24">
        <v>0</v>
      </c>
      <c r="L42" s="21">
        <v>0</v>
      </c>
      <c r="M42" s="24">
        <v>1</v>
      </c>
      <c r="N42" s="24">
        <v>0</v>
      </c>
      <c r="O42" s="24">
        <v>5</v>
      </c>
      <c r="P42" s="24">
        <v>14</v>
      </c>
      <c r="Q42" s="24">
        <v>18</v>
      </c>
      <c r="R42" s="24">
        <v>9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1">
        <v>0</v>
      </c>
      <c r="Z42" s="10">
        <f t="shared" si="1"/>
        <v>103</v>
      </c>
    </row>
    <row r="43" spans="1:26" s="34" customFormat="1" ht="24.75" customHeight="1">
      <c r="A43" s="24">
        <v>37</v>
      </c>
      <c r="B43" s="25" t="s">
        <v>114</v>
      </c>
      <c r="C43" s="22">
        <v>2</v>
      </c>
      <c r="D43" s="21">
        <v>0</v>
      </c>
      <c r="E43" s="21">
        <v>0</v>
      </c>
      <c r="F43" s="21">
        <v>0</v>
      </c>
      <c r="G43" s="21">
        <v>0</v>
      </c>
      <c r="H43" s="21"/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9</v>
      </c>
      <c r="O43" s="21">
        <v>1</v>
      </c>
      <c r="P43" s="21">
        <v>21</v>
      </c>
      <c r="Q43" s="21">
        <v>5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</v>
      </c>
      <c r="X43" s="21">
        <v>0</v>
      </c>
      <c r="Y43" s="21">
        <v>17</v>
      </c>
      <c r="Z43" s="10">
        <f t="shared" si="1"/>
        <v>55</v>
      </c>
    </row>
    <row r="44" spans="1:26" s="34" customFormat="1" ht="24.75" customHeight="1">
      <c r="A44" s="24">
        <v>38</v>
      </c>
      <c r="B44" s="25" t="s">
        <v>115</v>
      </c>
      <c r="C44" s="23">
        <v>1</v>
      </c>
      <c r="D44" s="26">
        <v>3</v>
      </c>
      <c r="E44" s="26">
        <v>0</v>
      </c>
      <c r="F44" s="26">
        <v>6</v>
      </c>
      <c r="G44" s="26">
        <v>0</v>
      </c>
      <c r="H44" s="26">
        <v>3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4">
        <v>0</v>
      </c>
      <c r="O44" s="24">
        <v>3</v>
      </c>
      <c r="P44" s="24">
        <v>3</v>
      </c>
      <c r="Q44" s="21">
        <v>5</v>
      </c>
      <c r="R44" s="21">
        <v>1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10">
        <f t="shared" si="1"/>
        <v>24</v>
      </c>
    </row>
    <row r="45" spans="1:26" s="34" customFormat="1" ht="24.75" customHeight="1">
      <c r="A45" s="24">
        <v>39</v>
      </c>
      <c r="B45" s="25" t="s">
        <v>116</v>
      </c>
      <c r="C45" s="22">
        <v>7</v>
      </c>
      <c r="D45" s="21">
        <v>28</v>
      </c>
      <c r="E45" s="21">
        <v>0</v>
      </c>
      <c r="F45" s="21">
        <v>11</v>
      </c>
      <c r="G45" s="21">
        <v>4</v>
      </c>
      <c r="H45" s="21">
        <v>12</v>
      </c>
      <c r="I45" s="21">
        <v>9</v>
      </c>
      <c r="J45" s="21">
        <v>0</v>
      </c>
      <c r="K45" s="21">
        <v>0</v>
      </c>
      <c r="L45" s="21">
        <v>0</v>
      </c>
      <c r="M45" s="21">
        <v>2</v>
      </c>
      <c r="N45" s="21">
        <v>10</v>
      </c>
      <c r="O45" s="21">
        <v>10</v>
      </c>
      <c r="P45" s="21">
        <v>22</v>
      </c>
      <c r="Q45" s="21">
        <v>66</v>
      </c>
      <c r="R45" s="21">
        <v>21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10">
        <f t="shared" si="1"/>
        <v>195</v>
      </c>
    </row>
    <row r="46" spans="1:26" s="34" customFormat="1" ht="13.5" customHeight="1">
      <c r="A46" s="24">
        <v>40</v>
      </c>
      <c r="B46" s="25" t="s">
        <v>117</v>
      </c>
      <c r="C46" s="22">
        <v>4</v>
      </c>
      <c r="D46" s="24">
        <v>20</v>
      </c>
      <c r="E46" s="24">
        <v>0</v>
      </c>
      <c r="F46" s="24">
        <v>11</v>
      </c>
      <c r="G46" s="21">
        <v>2</v>
      </c>
      <c r="H46" s="24">
        <v>2</v>
      </c>
      <c r="I46" s="24">
        <v>2</v>
      </c>
      <c r="J46" s="24">
        <v>0</v>
      </c>
      <c r="K46" s="24">
        <v>0</v>
      </c>
      <c r="L46" s="21">
        <v>0</v>
      </c>
      <c r="M46" s="24">
        <v>0</v>
      </c>
      <c r="N46" s="24">
        <v>4</v>
      </c>
      <c r="O46" s="24">
        <v>8</v>
      </c>
      <c r="P46" s="24">
        <v>29</v>
      </c>
      <c r="Q46" s="24">
        <v>59</v>
      </c>
      <c r="R46" s="24">
        <v>11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1">
        <v>0</v>
      </c>
      <c r="Z46" s="10">
        <f t="shared" si="1"/>
        <v>148</v>
      </c>
    </row>
    <row r="47" spans="1:26" s="34" customFormat="1" ht="13.5" customHeight="1">
      <c r="A47" s="24">
        <v>41</v>
      </c>
      <c r="B47" s="25" t="s">
        <v>118</v>
      </c>
      <c r="C47" s="22">
        <v>1</v>
      </c>
      <c r="D47" s="21">
        <v>2</v>
      </c>
      <c r="E47" s="21">
        <v>0</v>
      </c>
      <c r="F47" s="21">
        <v>0</v>
      </c>
      <c r="G47" s="21">
        <v>0</v>
      </c>
      <c r="H47" s="21">
        <v>0</v>
      </c>
      <c r="I47" s="21">
        <v>3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2</v>
      </c>
      <c r="P47" s="21">
        <v>6</v>
      </c>
      <c r="Q47" s="21">
        <v>12</v>
      </c>
      <c r="R47" s="21">
        <v>6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10">
        <f t="shared" si="1"/>
        <v>31</v>
      </c>
    </row>
    <row r="48" spans="1:26" s="34" customFormat="1" ht="24.75" customHeight="1">
      <c r="A48" s="24">
        <v>42</v>
      </c>
      <c r="B48" s="25" t="s">
        <v>119</v>
      </c>
      <c r="C48" s="23">
        <v>1</v>
      </c>
      <c r="D48" s="26">
        <v>0</v>
      </c>
      <c r="E48" s="26">
        <v>0</v>
      </c>
      <c r="F48" s="26">
        <v>0</v>
      </c>
      <c r="G48" s="26">
        <v>0</v>
      </c>
      <c r="H48" s="33">
        <v>30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1</v>
      </c>
      <c r="O48" s="26">
        <v>0</v>
      </c>
      <c r="P48" s="24">
        <v>3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10">
        <f t="shared" si="1"/>
        <v>34</v>
      </c>
    </row>
    <row r="49" spans="1:26" s="34" customFormat="1" ht="13.5" customHeight="1">
      <c r="A49" s="24">
        <v>43</v>
      </c>
      <c r="B49" s="25" t="s">
        <v>120</v>
      </c>
      <c r="C49" s="22">
        <v>5</v>
      </c>
      <c r="D49" s="24">
        <v>25</v>
      </c>
      <c r="E49" s="24">
        <v>3</v>
      </c>
      <c r="F49" s="24">
        <v>19</v>
      </c>
      <c r="G49" s="21">
        <v>2</v>
      </c>
      <c r="H49" s="24">
        <v>8</v>
      </c>
      <c r="I49" s="24">
        <v>15</v>
      </c>
      <c r="J49" s="24">
        <v>0</v>
      </c>
      <c r="K49" s="24">
        <v>0</v>
      </c>
      <c r="L49" s="21">
        <v>0</v>
      </c>
      <c r="M49" s="24">
        <v>0</v>
      </c>
      <c r="N49" s="24">
        <v>0</v>
      </c>
      <c r="O49" s="24">
        <v>3</v>
      </c>
      <c r="P49" s="24">
        <v>7</v>
      </c>
      <c r="Q49" s="24">
        <v>35</v>
      </c>
      <c r="R49" s="24">
        <v>10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1">
        <v>0</v>
      </c>
      <c r="Z49" s="10">
        <f t="shared" si="1"/>
        <v>127</v>
      </c>
    </row>
    <row r="50" spans="1:26" s="34" customFormat="1" ht="13.5" customHeight="1">
      <c r="A50" s="24">
        <v>44</v>
      </c>
      <c r="B50" s="25" t="s">
        <v>121</v>
      </c>
      <c r="C50" s="22">
        <v>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6</v>
      </c>
      <c r="Q50" s="21">
        <v>5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4</v>
      </c>
      <c r="X50" s="21">
        <v>5</v>
      </c>
      <c r="Y50" s="21">
        <v>0</v>
      </c>
      <c r="Z50" s="10">
        <f t="shared" si="1"/>
        <v>20</v>
      </c>
    </row>
    <row r="51" spans="1:26" s="34" customFormat="1" ht="24.75" customHeight="1">
      <c r="A51" s="24">
        <v>45</v>
      </c>
      <c r="B51" s="35" t="s">
        <v>122</v>
      </c>
      <c r="C51" s="23">
        <v>2</v>
      </c>
      <c r="D51" s="33">
        <v>12</v>
      </c>
      <c r="E51" s="26">
        <v>0</v>
      </c>
      <c r="F51" s="26">
        <v>6</v>
      </c>
      <c r="G51" s="26">
        <v>0</v>
      </c>
      <c r="H51" s="33">
        <v>7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4">
        <v>0</v>
      </c>
      <c r="P51" s="24">
        <v>8</v>
      </c>
      <c r="Q51" s="24">
        <v>12</v>
      </c>
      <c r="R51" s="24">
        <v>2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10">
        <f t="shared" si="1"/>
        <v>47</v>
      </c>
    </row>
    <row r="52" spans="1:26" s="34" customFormat="1" ht="13.5" customHeight="1">
      <c r="A52" s="24">
        <v>46</v>
      </c>
      <c r="B52" s="25" t="s">
        <v>123</v>
      </c>
      <c r="C52" s="22">
        <v>1</v>
      </c>
      <c r="D52" s="21">
        <v>0</v>
      </c>
      <c r="E52" s="21">
        <v>0</v>
      </c>
      <c r="F52" s="21">
        <v>0</v>
      </c>
      <c r="G52" s="21">
        <v>0</v>
      </c>
      <c r="H52" s="21"/>
      <c r="I52" s="21">
        <v>0</v>
      </c>
      <c r="J52" s="21">
        <v>0</v>
      </c>
      <c r="K52" s="21">
        <v>0</v>
      </c>
      <c r="L52" s="21">
        <v>0</v>
      </c>
      <c r="M52" s="21">
        <v>2</v>
      </c>
      <c r="N52" s="21">
        <v>3</v>
      </c>
      <c r="O52" s="21">
        <v>0</v>
      </c>
      <c r="P52" s="21">
        <v>1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16</v>
      </c>
      <c r="Z52" s="10">
        <f t="shared" si="1"/>
        <v>22</v>
      </c>
    </row>
    <row r="53" spans="1:26" s="34" customFormat="1" ht="13.5" customHeight="1">
      <c r="A53" s="24">
        <v>47</v>
      </c>
      <c r="B53" s="25" t="s">
        <v>124</v>
      </c>
      <c r="C53" s="22">
        <v>6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12</v>
      </c>
      <c r="J53" s="21">
        <v>0</v>
      </c>
      <c r="K53" s="21">
        <v>1</v>
      </c>
      <c r="L53" s="21">
        <v>0</v>
      </c>
      <c r="M53" s="21">
        <v>1</v>
      </c>
      <c r="N53" s="21">
        <v>12</v>
      </c>
      <c r="O53" s="21">
        <v>28</v>
      </c>
      <c r="P53" s="21">
        <v>71</v>
      </c>
      <c r="Q53" s="21">
        <v>12</v>
      </c>
      <c r="R53" s="21">
        <v>4</v>
      </c>
      <c r="S53" s="21">
        <v>1</v>
      </c>
      <c r="T53" s="21">
        <v>2</v>
      </c>
      <c r="U53" s="21">
        <v>1</v>
      </c>
      <c r="V53" s="21">
        <v>0</v>
      </c>
      <c r="W53" s="21">
        <v>0</v>
      </c>
      <c r="X53" s="21">
        <v>0</v>
      </c>
      <c r="Y53" s="21">
        <v>29</v>
      </c>
      <c r="Z53" s="10">
        <f t="shared" si="1"/>
        <v>174</v>
      </c>
    </row>
    <row r="54" spans="1:26" s="34" customFormat="1" ht="13.5" customHeight="1">
      <c r="A54" s="24">
        <v>48</v>
      </c>
      <c r="B54" s="25" t="s">
        <v>125</v>
      </c>
      <c r="C54" s="22">
        <v>5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1</v>
      </c>
      <c r="O54" s="21">
        <v>9</v>
      </c>
      <c r="P54" s="21">
        <v>9</v>
      </c>
      <c r="Q54" s="21">
        <v>15</v>
      </c>
      <c r="R54" s="21">
        <v>5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160</v>
      </c>
      <c r="Z54" s="10">
        <f t="shared" si="1"/>
        <v>199</v>
      </c>
    </row>
    <row r="55" spans="1:26" s="34" customFormat="1" ht="15" customHeight="1">
      <c r="A55" s="24">
        <v>49</v>
      </c>
      <c r="B55" s="25" t="s">
        <v>126</v>
      </c>
      <c r="C55" s="22">
        <v>18</v>
      </c>
      <c r="D55" s="21">
        <v>0</v>
      </c>
      <c r="E55" s="21">
        <v>0</v>
      </c>
      <c r="F55" s="21">
        <v>0</v>
      </c>
      <c r="G55" s="21">
        <v>0</v>
      </c>
      <c r="H55" s="21">
        <v>430</v>
      </c>
      <c r="I55" s="21">
        <v>87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10">
        <f t="shared" si="1"/>
        <v>517</v>
      </c>
    </row>
    <row r="56" spans="1:26" s="34" customFormat="1" ht="13.5" customHeight="1">
      <c r="A56" s="24">
        <v>50</v>
      </c>
      <c r="B56" s="25" t="s">
        <v>127</v>
      </c>
      <c r="C56" s="23">
        <v>1</v>
      </c>
      <c r="D56" s="33">
        <v>2</v>
      </c>
      <c r="E56" s="26">
        <v>0</v>
      </c>
      <c r="F56" s="26">
        <v>0</v>
      </c>
      <c r="G56" s="26">
        <v>0</v>
      </c>
      <c r="H56" s="33">
        <v>4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4">
        <v>3</v>
      </c>
      <c r="Q56" s="24">
        <v>5</v>
      </c>
      <c r="R56" s="24">
        <v>4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10">
        <f t="shared" si="1"/>
        <v>18</v>
      </c>
    </row>
    <row r="57" spans="1:26" ht="15" customHeight="1">
      <c r="A57" s="12"/>
      <c r="B57" s="15" t="s">
        <v>7</v>
      </c>
      <c r="C57" s="10">
        <f aca="true" t="shared" si="2" ref="C57:Z57">SUM(C7:C56)</f>
        <v>161</v>
      </c>
      <c r="D57" s="10">
        <f t="shared" si="2"/>
        <v>318</v>
      </c>
      <c r="E57" s="10">
        <f t="shared" si="2"/>
        <v>12</v>
      </c>
      <c r="F57" s="10">
        <f t="shared" si="2"/>
        <v>219</v>
      </c>
      <c r="G57" s="10">
        <f t="shared" si="2"/>
        <v>38</v>
      </c>
      <c r="H57" s="10">
        <f t="shared" si="2"/>
        <v>617</v>
      </c>
      <c r="I57" s="10">
        <f t="shared" si="2"/>
        <v>220</v>
      </c>
      <c r="J57" s="10">
        <f t="shared" si="2"/>
        <v>0</v>
      </c>
      <c r="K57" s="10">
        <f t="shared" si="2"/>
        <v>3</v>
      </c>
      <c r="L57" s="10">
        <f t="shared" si="2"/>
        <v>1</v>
      </c>
      <c r="M57" s="10">
        <f t="shared" si="2"/>
        <v>23</v>
      </c>
      <c r="N57" s="10">
        <f t="shared" si="2"/>
        <v>120</v>
      </c>
      <c r="O57" s="10">
        <f t="shared" si="2"/>
        <v>160</v>
      </c>
      <c r="P57" s="10">
        <f t="shared" si="2"/>
        <v>515</v>
      </c>
      <c r="Q57" s="10">
        <f t="shared" si="2"/>
        <v>764</v>
      </c>
      <c r="R57" s="10">
        <f t="shared" si="2"/>
        <v>250</v>
      </c>
      <c r="S57" s="10">
        <f t="shared" si="2"/>
        <v>8</v>
      </c>
      <c r="T57" s="10">
        <f t="shared" si="2"/>
        <v>37</v>
      </c>
      <c r="U57" s="10">
        <f t="shared" si="2"/>
        <v>10</v>
      </c>
      <c r="V57" s="10">
        <f t="shared" si="2"/>
        <v>189</v>
      </c>
      <c r="W57" s="10">
        <f t="shared" si="2"/>
        <v>238</v>
      </c>
      <c r="X57" s="10">
        <f t="shared" si="2"/>
        <v>47</v>
      </c>
      <c r="Y57" s="10">
        <f t="shared" si="2"/>
        <v>523</v>
      </c>
      <c r="Z57" s="10">
        <f t="shared" si="2"/>
        <v>4312</v>
      </c>
    </row>
    <row r="58" spans="1:26" ht="18.75" customHeight="1">
      <c r="A58" s="36"/>
      <c r="B58" s="37"/>
      <c r="C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8"/>
    </row>
    <row r="59" spans="1:26" s="7" customFormat="1" ht="17.25" customHeight="1">
      <c r="A59" s="40"/>
      <c r="B59" s="41" t="s">
        <v>128</v>
      </c>
      <c r="C59" s="41">
        <f>SUM(D57:G57)</f>
        <v>587</v>
      </c>
      <c r="D59" s="40" t="s">
        <v>129</v>
      </c>
      <c r="E59" s="40"/>
      <c r="F59" s="40">
        <f>SUM(H57:I57)</f>
        <v>837</v>
      </c>
      <c r="G59" s="40"/>
      <c r="H59" s="40" t="s">
        <v>130</v>
      </c>
      <c r="J59" s="40"/>
      <c r="K59" s="40"/>
      <c r="L59" s="40"/>
      <c r="M59" s="40">
        <f>SUM(J57:R57)</f>
        <v>1836</v>
      </c>
      <c r="N59" s="40"/>
      <c r="O59" s="40" t="s">
        <v>131</v>
      </c>
      <c r="P59" s="40"/>
      <c r="Q59" s="40"/>
      <c r="R59" s="40"/>
      <c r="S59" s="40">
        <f>SUM(S57:X57)</f>
        <v>529</v>
      </c>
      <c r="T59" s="40"/>
      <c r="U59" s="40"/>
      <c r="W59" s="40" t="s">
        <v>132</v>
      </c>
      <c r="Y59" s="40">
        <f>Y57</f>
        <v>523</v>
      </c>
      <c r="Z59" s="40"/>
    </row>
    <row r="60" spans="1:26" ht="12.7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2.7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</sheetData>
  <mergeCells count="32">
    <mergeCell ref="U5:U6"/>
    <mergeCell ref="V5:V6"/>
    <mergeCell ref="W5:W6"/>
    <mergeCell ref="X5:X6"/>
    <mergeCell ref="Q5:Q6"/>
    <mergeCell ref="R5:R6"/>
    <mergeCell ref="S5:S6"/>
    <mergeCell ref="T5:T6"/>
    <mergeCell ref="Z3:Z6"/>
    <mergeCell ref="D4:E4"/>
    <mergeCell ref="F4:G4"/>
    <mergeCell ref="D5:D6"/>
    <mergeCell ref="E5:E6"/>
    <mergeCell ref="F5:F6"/>
    <mergeCell ref="G5:G6"/>
    <mergeCell ref="H5:H6"/>
    <mergeCell ref="I5:I6"/>
    <mergeCell ref="J5:J6"/>
    <mergeCell ref="H3:I4"/>
    <mergeCell ref="J3:R4"/>
    <mergeCell ref="S3:X4"/>
    <mergeCell ref="Y3:Y6"/>
    <mergeCell ref="K5:K6"/>
    <mergeCell ref="L5:L6"/>
    <mergeCell ref="M5:M6"/>
    <mergeCell ref="N5:N6"/>
    <mergeCell ref="O5:O6"/>
    <mergeCell ref="P5:P6"/>
    <mergeCell ref="A3:A6"/>
    <mergeCell ref="B3:B6"/>
    <mergeCell ref="C3:C6"/>
    <mergeCell ref="D3:G3"/>
  </mergeCells>
  <printOptions/>
  <pageMargins left="0.32" right="0.37" top="0.45" bottom="0.35" header="0.33" footer="0.27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1"/>
  <sheetViews>
    <sheetView workbookViewId="0" topLeftCell="A43">
      <selection activeCell="D58" sqref="D58:G58"/>
    </sheetView>
  </sheetViews>
  <sheetFormatPr defaultColWidth="9.140625" defaultRowHeight="12.75"/>
  <cols>
    <col min="1" max="1" width="3.57421875" style="1" customWidth="1"/>
    <col min="2" max="2" width="42.7109375" style="1" customWidth="1"/>
    <col min="3" max="3" width="4.7109375" style="9" customWidth="1"/>
    <col min="4" max="4" width="4.28125" style="1" customWidth="1"/>
    <col min="5" max="5" width="2.8515625" style="1" customWidth="1"/>
    <col min="6" max="6" width="3.7109375" style="1" customWidth="1"/>
    <col min="7" max="7" width="2.8515625" style="1" customWidth="1"/>
    <col min="8" max="8" width="4.8515625" style="1" customWidth="1"/>
    <col min="9" max="9" width="4.28125" style="1" customWidth="1"/>
    <col min="10" max="10" width="3.00390625" style="1" customWidth="1"/>
    <col min="11" max="11" width="2.7109375" style="1" customWidth="1"/>
    <col min="12" max="13" width="3.00390625" style="1" customWidth="1"/>
    <col min="14" max="14" width="4.28125" style="1" customWidth="1"/>
    <col min="15" max="15" width="4.57421875" style="1" customWidth="1"/>
    <col min="16" max="16" width="4.421875" style="1" customWidth="1"/>
    <col min="17" max="17" width="4.28125" style="1" customWidth="1"/>
    <col min="18" max="18" width="4.57421875" style="1" customWidth="1"/>
    <col min="19" max="19" width="3.7109375" style="1" customWidth="1"/>
    <col min="20" max="20" width="3.00390625" style="1" customWidth="1"/>
    <col min="21" max="21" width="4.421875" style="1" customWidth="1"/>
    <col min="22" max="23" width="4.140625" style="1" customWidth="1"/>
    <col min="24" max="25" width="4.421875" style="1" customWidth="1"/>
    <col min="26" max="26" width="7.140625" style="9" customWidth="1"/>
    <col min="27" max="16384" width="9.140625" style="1" customWidth="1"/>
  </cols>
  <sheetData>
    <row r="1" ht="12.75">
      <c r="J1" s="2" t="s">
        <v>0</v>
      </c>
    </row>
    <row r="2" ht="12.75">
      <c r="K2" s="2" t="s">
        <v>133</v>
      </c>
    </row>
    <row r="3" ht="4.5" customHeight="1" thickBot="1"/>
    <row r="4" spans="1:26" ht="11.25" customHeight="1">
      <c r="A4" s="218" t="s">
        <v>28</v>
      </c>
      <c r="B4" s="44"/>
      <c r="C4" s="203" t="s">
        <v>1</v>
      </c>
      <c r="D4" s="251" t="s">
        <v>2</v>
      </c>
      <c r="E4" s="252"/>
      <c r="F4" s="252"/>
      <c r="G4" s="252"/>
      <c r="H4" s="253" t="s">
        <v>3</v>
      </c>
      <c r="I4" s="254"/>
      <c r="J4" s="253" t="s">
        <v>4</v>
      </c>
      <c r="K4" s="257"/>
      <c r="L4" s="257"/>
      <c r="M4" s="257"/>
      <c r="N4" s="257"/>
      <c r="O4" s="257"/>
      <c r="P4" s="257"/>
      <c r="Q4" s="257"/>
      <c r="R4" s="254"/>
      <c r="S4" s="259" t="s">
        <v>5</v>
      </c>
      <c r="T4" s="260"/>
      <c r="U4" s="260"/>
      <c r="V4" s="260"/>
      <c r="W4" s="260"/>
      <c r="X4" s="261"/>
      <c r="Y4" s="265" t="s">
        <v>6</v>
      </c>
      <c r="Z4" s="266" t="s">
        <v>7</v>
      </c>
    </row>
    <row r="5" spans="1:26" ht="10.5" customHeight="1">
      <c r="A5" s="219"/>
      <c r="B5" s="45"/>
      <c r="C5" s="204"/>
      <c r="D5" s="165" t="s">
        <v>8</v>
      </c>
      <c r="E5" s="154"/>
      <c r="F5" s="155" t="s">
        <v>9</v>
      </c>
      <c r="G5" s="156"/>
      <c r="H5" s="255"/>
      <c r="I5" s="256"/>
      <c r="J5" s="255"/>
      <c r="K5" s="258"/>
      <c r="L5" s="258"/>
      <c r="M5" s="258"/>
      <c r="N5" s="258"/>
      <c r="O5" s="258"/>
      <c r="P5" s="258"/>
      <c r="Q5" s="258"/>
      <c r="R5" s="256"/>
      <c r="S5" s="262"/>
      <c r="T5" s="263"/>
      <c r="U5" s="263"/>
      <c r="V5" s="263"/>
      <c r="W5" s="263"/>
      <c r="X5" s="264"/>
      <c r="Y5" s="235"/>
      <c r="Z5" s="267"/>
    </row>
    <row r="6" spans="1:26" ht="13.5" customHeight="1">
      <c r="A6" s="219"/>
      <c r="B6" s="45" t="s">
        <v>10</v>
      </c>
      <c r="C6" s="204"/>
      <c r="D6" s="151" t="s">
        <v>11</v>
      </c>
      <c r="E6" s="153" t="s">
        <v>12</v>
      </c>
      <c r="F6" s="153" t="s">
        <v>11</v>
      </c>
      <c r="G6" s="153" t="s">
        <v>12</v>
      </c>
      <c r="H6" s="151" t="s">
        <v>11</v>
      </c>
      <c r="I6" s="202" t="s">
        <v>12</v>
      </c>
      <c r="J6" s="246" t="s">
        <v>13</v>
      </c>
      <c r="K6" s="202" t="s">
        <v>14</v>
      </c>
      <c r="L6" s="202" t="s">
        <v>15</v>
      </c>
      <c r="M6" s="202" t="s">
        <v>16</v>
      </c>
      <c r="N6" s="202" t="s">
        <v>17</v>
      </c>
      <c r="O6" s="202" t="s">
        <v>18</v>
      </c>
      <c r="P6" s="202" t="s">
        <v>19</v>
      </c>
      <c r="Q6" s="202" t="s">
        <v>20</v>
      </c>
      <c r="R6" s="202" t="s">
        <v>21</v>
      </c>
      <c r="S6" s="249" t="s">
        <v>27</v>
      </c>
      <c r="T6" s="202" t="s">
        <v>22</v>
      </c>
      <c r="U6" s="202" t="s">
        <v>26</v>
      </c>
      <c r="V6" s="269" t="s">
        <v>23</v>
      </c>
      <c r="W6" s="202" t="s">
        <v>24</v>
      </c>
      <c r="X6" s="202" t="s">
        <v>25</v>
      </c>
      <c r="Y6" s="235"/>
      <c r="Z6" s="267"/>
    </row>
    <row r="7" spans="1:26" ht="23.25" customHeight="1">
      <c r="A7" s="220"/>
      <c r="B7" s="46"/>
      <c r="C7" s="205"/>
      <c r="D7" s="152"/>
      <c r="E7" s="150"/>
      <c r="F7" s="150"/>
      <c r="G7" s="150"/>
      <c r="H7" s="152"/>
      <c r="I7" s="202"/>
      <c r="J7" s="246"/>
      <c r="K7" s="202"/>
      <c r="L7" s="202"/>
      <c r="M7" s="202"/>
      <c r="N7" s="202"/>
      <c r="O7" s="202"/>
      <c r="P7" s="202"/>
      <c r="Q7" s="202"/>
      <c r="R7" s="202"/>
      <c r="S7" s="249"/>
      <c r="T7" s="202"/>
      <c r="U7" s="202"/>
      <c r="V7" s="270"/>
      <c r="W7" s="202"/>
      <c r="X7" s="202"/>
      <c r="Y7" s="236"/>
      <c r="Z7" s="268"/>
    </row>
    <row r="8" spans="1:26" ht="15" customHeight="1">
      <c r="A8" s="47">
        <v>1</v>
      </c>
      <c r="B8" s="48" t="s">
        <v>87</v>
      </c>
      <c r="C8" s="23">
        <v>18</v>
      </c>
      <c r="D8" s="26"/>
      <c r="E8" s="26"/>
      <c r="F8" s="26"/>
      <c r="G8" s="26"/>
      <c r="H8" s="26">
        <v>281</v>
      </c>
      <c r="I8" s="30">
        <v>86</v>
      </c>
      <c r="J8" s="26"/>
      <c r="K8" s="26"/>
      <c r="L8" s="26"/>
      <c r="M8" s="26"/>
      <c r="N8" s="24"/>
      <c r="O8" s="24"/>
      <c r="P8" s="24"/>
      <c r="Q8" s="21"/>
      <c r="R8" s="21"/>
      <c r="S8" s="21"/>
      <c r="T8" s="21"/>
      <c r="U8" s="21"/>
      <c r="V8" s="21"/>
      <c r="W8" s="21"/>
      <c r="X8" s="21"/>
      <c r="Y8" s="21"/>
      <c r="Z8" s="49">
        <f aca="true" t="shared" si="0" ref="Z8:Z39">SUM(D8:Y8)</f>
        <v>367</v>
      </c>
    </row>
    <row r="9" spans="1:26" s="52" customFormat="1" ht="24.75" customHeight="1">
      <c r="A9" s="50">
        <v>2</v>
      </c>
      <c r="B9" s="51" t="s">
        <v>134</v>
      </c>
      <c r="C9" s="22">
        <v>1</v>
      </c>
      <c r="D9" s="21"/>
      <c r="E9" s="21"/>
      <c r="F9" s="21"/>
      <c r="G9" s="21"/>
      <c r="H9" s="21">
        <v>36</v>
      </c>
      <c r="I9" s="21">
        <v>9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1"/>
      <c r="U9" s="21"/>
      <c r="V9" s="21"/>
      <c r="W9" s="21"/>
      <c r="X9" s="21"/>
      <c r="Y9" s="21"/>
      <c r="Z9" s="21">
        <f t="shared" si="0"/>
        <v>45</v>
      </c>
    </row>
    <row r="10" spans="1:26" ht="15" customHeight="1">
      <c r="A10" s="53">
        <v>3</v>
      </c>
      <c r="B10" s="48" t="s">
        <v>135</v>
      </c>
      <c r="C10" s="22">
        <v>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1"/>
      <c r="R10" s="21"/>
      <c r="S10" s="24"/>
      <c r="T10" s="24"/>
      <c r="U10" s="24"/>
      <c r="V10" s="24">
        <v>1</v>
      </c>
      <c r="W10" s="24">
        <v>2</v>
      </c>
      <c r="X10" s="24"/>
      <c r="Y10" s="24">
        <v>88</v>
      </c>
      <c r="Z10" s="21">
        <f t="shared" si="0"/>
        <v>91</v>
      </c>
    </row>
    <row r="11" spans="1:26" ht="15" customHeight="1">
      <c r="A11" s="53">
        <v>4</v>
      </c>
      <c r="B11" s="51" t="s">
        <v>136</v>
      </c>
      <c r="C11" s="22">
        <v>8</v>
      </c>
      <c r="D11" s="24">
        <v>30</v>
      </c>
      <c r="E11" s="24">
        <v>1</v>
      </c>
      <c r="F11" s="24">
        <v>15</v>
      </c>
      <c r="G11" s="24"/>
      <c r="H11" s="21">
        <v>24</v>
      </c>
      <c r="I11" s="21">
        <v>4</v>
      </c>
      <c r="J11" s="24"/>
      <c r="K11" s="24"/>
      <c r="L11" s="24"/>
      <c r="M11" s="24"/>
      <c r="N11" s="24"/>
      <c r="O11" s="24">
        <v>10</v>
      </c>
      <c r="P11" s="24">
        <v>28</v>
      </c>
      <c r="Q11" s="24">
        <v>47</v>
      </c>
      <c r="R11" s="24">
        <v>10</v>
      </c>
      <c r="S11" s="24"/>
      <c r="T11" s="24"/>
      <c r="U11" s="24"/>
      <c r="V11" s="24"/>
      <c r="W11" s="24"/>
      <c r="X11" s="24"/>
      <c r="Y11" s="24"/>
      <c r="Z11" s="21">
        <f t="shared" si="0"/>
        <v>169</v>
      </c>
    </row>
    <row r="12" spans="1:26" ht="15" customHeight="1">
      <c r="A12" s="53">
        <v>5</v>
      </c>
      <c r="B12" s="51" t="s">
        <v>90</v>
      </c>
      <c r="C12" s="22">
        <v>3</v>
      </c>
      <c r="D12" s="24">
        <v>14</v>
      </c>
      <c r="E12" s="24"/>
      <c r="F12" s="24">
        <v>7</v>
      </c>
      <c r="G12" s="24"/>
      <c r="H12" s="24">
        <v>8</v>
      </c>
      <c r="I12" s="24">
        <v>1</v>
      </c>
      <c r="J12" s="24"/>
      <c r="K12" s="24"/>
      <c r="L12" s="24"/>
      <c r="M12" s="24"/>
      <c r="N12" s="24"/>
      <c r="O12" s="24">
        <v>3</v>
      </c>
      <c r="P12" s="24">
        <v>9</v>
      </c>
      <c r="Q12" s="24">
        <v>13</v>
      </c>
      <c r="R12" s="24">
        <v>1</v>
      </c>
      <c r="S12" s="24"/>
      <c r="T12" s="24"/>
      <c r="U12" s="24"/>
      <c r="V12" s="24"/>
      <c r="W12" s="24"/>
      <c r="X12" s="24"/>
      <c r="Y12" s="24"/>
      <c r="Z12" s="21">
        <f t="shared" si="0"/>
        <v>56</v>
      </c>
    </row>
    <row r="13" spans="1:26" ht="15" customHeight="1">
      <c r="A13" s="53">
        <v>6</v>
      </c>
      <c r="B13" s="48" t="s">
        <v>137</v>
      </c>
      <c r="C13" s="22">
        <v>4</v>
      </c>
      <c r="D13" s="21"/>
      <c r="E13" s="24"/>
      <c r="F13" s="24"/>
      <c r="G13" s="24"/>
      <c r="H13" s="21"/>
      <c r="I13" s="24"/>
      <c r="J13" s="24"/>
      <c r="K13" s="24"/>
      <c r="L13" s="24"/>
      <c r="M13" s="24">
        <v>12</v>
      </c>
      <c r="N13" s="24">
        <v>32</v>
      </c>
      <c r="O13" s="24">
        <v>16</v>
      </c>
      <c r="P13" s="24"/>
      <c r="Q13" s="24">
        <v>1</v>
      </c>
      <c r="R13" s="24"/>
      <c r="S13" s="24"/>
      <c r="T13" s="24"/>
      <c r="U13" s="24"/>
      <c r="V13" s="24"/>
      <c r="W13" s="24"/>
      <c r="X13" s="24"/>
      <c r="Y13" s="24"/>
      <c r="Z13" s="21">
        <f t="shared" si="0"/>
        <v>61</v>
      </c>
    </row>
    <row r="14" spans="1:26" s="54" customFormat="1" ht="15" customHeight="1">
      <c r="A14" s="53">
        <v>7</v>
      </c>
      <c r="B14" s="48" t="s">
        <v>94</v>
      </c>
      <c r="C14" s="22">
        <v>6</v>
      </c>
      <c r="D14" s="21">
        <v>11</v>
      </c>
      <c r="E14" s="24"/>
      <c r="F14" s="24">
        <v>3</v>
      </c>
      <c r="G14" s="24"/>
      <c r="H14" s="21">
        <v>24</v>
      </c>
      <c r="I14" s="24">
        <v>2</v>
      </c>
      <c r="J14" s="24"/>
      <c r="K14" s="24"/>
      <c r="L14" s="24"/>
      <c r="M14" s="24"/>
      <c r="N14" s="24"/>
      <c r="O14" s="24">
        <v>3</v>
      </c>
      <c r="P14" s="24">
        <v>10</v>
      </c>
      <c r="Q14" s="24">
        <v>34</v>
      </c>
      <c r="R14" s="24">
        <v>11</v>
      </c>
      <c r="S14" s="24"/>
      <c r="T14" s="24"/>
      <c r="U14" s="24"/>
      <c r="V14" s="24"/>
      <c r="W14" s="24"/>
      <c r="X14" s="24"/>
      <c r="Y14" s="24"/>
      <c r="Z14" s="21">
        <f t="shared" si="0"/>
        <v>98</v>
      </c>
    </row>
    <row r="15" spans="1:26" ht="24.75" customHeight="1">
      <c r="A15" s="53">
        <v>8</v>
      </c>
      <c r="B15" s="48" t="s">
        <v>138</v>
      </c>
      <c r="C15" s="22">
        <v>3</v>
      </c>
      <c r="D15" s="21">
        <v>7</v>
      </c>
      <c r="E15" s="24"/>
      <c r="F15" s="24">
        <v>3</v>
      </c>
      <c r="G15" s="24"/>
      <c r="H15" s="21">
        <v>5</v>
      </c>
      <c r="I15" s="24"/>
      <c r="J15" s="24"/>
      <c r="K15" s="24"/>
      <c r="L15" s="24"/>
      <c r="M15" s="24"/>
      <c r="N15" s="24"/>
      <c r="O15" s="24">
        <v>2</v>
      </c>
      <c r="P15" s="24">
        <v>8</v>
      </c>
      <c r="Q15" s="24">
        <v>17</v>
      </c>
      <c r="R15" s="24">
        <v>6</v>
      </c>
      <c r="S15" s="24"/>
      <c r="T15" s="24"/>
      <c r="U15" s="24"/>
      <c r="V15" s="24"/>
      <c r="W15" s="24"/>
      <c r="X15" s="24"/>
      <c r="Y15" s="24"/>
      <c r="Z15" s="21">
        <f t="shared" si="0"/>
        <v>48</v>
      </c>
    </row>
    <row r="16" spans="1:26" ht="15" customHeight="1">
      <c r="A16" s="53">
        <v>9</v>
      </c>
      <c r="B16" s="48" t="s">
        <v>139</v>
      </c>
      <c r="C16" s="22">
        <v>6</v>
      </c>
      <c r="D16" s="24">
        <v>20</v>
      </c>
      <c r="E16" s="24"/>
      <c r="F16" s="24">
        <v>8</v>
      </c>
      <c r="G16" s="24"/>
      <c r="H16" s="24">
        <v>19</v>
      </c>
      <c r="I16" s="24">
        <v>2</v>
      </c>
      <c r="J16" s="24"/>
      <c r="K16" s="24"/>
      <c r="L16" s="24"/>
      <c r="M16" s="24"/>
      <c r="N16" s="24">
        <v>1</v>
      </c>
      <c r="O16" s="24">
        <v>5</v>
      </c>
      <c r="P16" s="24">
        <v>17</v>
      </c>
      <c r="Q16" s="24">
        <v>45</v>
      </c>
      <c r="R16" s="24">
        <v>11</v>
      </c>
      <c r="S16" s="24"/>
      <c r="T16" s="24"/>
      <c r="U16" s="24">
        <v>4</v>
      </c>
      <c r="V16" s="24">
        <v>1</v>
      </c>
      <c r="W16" s="24">
        <v>3</v>
      </c>
      <c r="X16" s="24"/>
      <c r="Y16" s="24"/>
      <c r="Z16" s="21">
        <f t="shared" si="0"/>
        <v>136</v>
      </c>
    </row>
    <row r="17" spans="1:26" ht="15" customHeight="1">
      <c r="A17" s="53">
        <v>10</v>
      </c>
      <c r="B17" s="48" t="s">
        <v>99</v>
      </c>
      <c r="C17" s="22">
        <v>7</v>
      </c>
      <c r="D17" s="21"/>
      <c r="E17" s="24"/>
      <c r="F17" s="24"/>
      <c r="G17" s="24"/>
      <c r="H17" s="21">
        <v>1</v>
      </c>
      <c r="I17" s="24"/>
      <c r="J17" s="24"/>
      <c r="K17" s="24"/>
      <c r="L17" s="24"/>
      <c r="M17" s="24">
        <v>2</v>
      </c>
      <c r="N17" s="24"/>
      <c r="O17" s="24">
        <v>12</v>
      </c>
      <c r="P17" s="24">
        <v>59</v>
      </c>
      <c r="Q17" s="24">
        <v>65</v>
      </c>
      <c r="R17" s="24">
        <v>20</v>
      </c>
      <c r="S17" s="24"/>
      <c r="T17" s="24"/>
      <c r="U17" s="24">
        <v>2</v>
      </c>
      <c r="V17" s="24">
        <v>1</v>
      </c>
      <c r="W17" s="24"/>
      <c r="X17" s="24">
        <v>3</v>
      </c>
      <c r="Y17" s="24"/>
      <c r="Z17" s="21">
        <f t="shared" si="0"/>
        <v>165</v>
      </c>
    </row>
    <row r="18" spans="1:26" ht="15" customHeight="1">
      <c r="A18" s="53">
        <v>11</v>
      </c>
      <c r="B18" s="48" t="s">
        <v>140</v>
      </c>
      <c r="C18" s="22">
        <v>2</v>
      </c>
      <c r="D18" s="21">
        <v>1</v>
      </c>
      <c r="E18" s="24"/>
      <c r="F18" s="24">
        <v>1</v>
      </c>
      <c r="G18" s="24"/>
      <c r="H18" s="21">
        <v>3</v>
      </c>
      <c r="I18" s="24"/>
      <c r="J18" s="24"/>
      <c r="K18" s="24"/>
      <c r="L18" s="24"/>
      <c r="M18" s="24"/>
      <c r="N18" s="24"/>
      <c r="O18" s="24">
        <v>1</v>
      </c>
      <c r="P18" s="24">
        <v>10</v>
      </c>
      <c r="Q18" s="24">
        <v>13</v>
      </c>
      <c r="R18" s="24">
        <v>5</v>
      </c>
      <c r="S18" s="24"/>
      <c r="T18" s="24"/>
      <c r="U18" s="24"/>
      <c r="V18" s="24"/>
      <c r="W18" s="24"/>
      <c r="X18" s="24"/>
      <c r="Y18" s="24">
        <v>3</v>
      </c>
      <c r="Z18" s="21">
        <f t="shared" si="0"/>
        <v>37</v>
      </c>
    </row>
    <row r="19" spans="1:26" ht="15" customHeight="1">
      <c r="A19" s="53">
        <v>12</v>
      </c>
      <c r="B19" s="48" t="s">
        <v>141</v>
      </c>
      <c r="C19" s="22">
        <v>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>
        <v>1</v>
      </c>
      <c r="R19" s="24">
        <v>2</v>
      </c>
      <c r="S19" s="24"/>
      <c r="T19" s="24">
        <v>4</v>
      </c>
      <c r="U19" s="24">
        <v>2</v>
      </c>
      <c r="V19" s="24">
        <v>33</v>
      </c>
      <c r="W19" s="24">
        <v>39</v>
      </c>
      <c r="X19" s="24">
        <v>3</v>
      </c>
      <c r="Y19" s="24">
        <v>4</v>
      </c>
      <c r="Z19" s="21">
        <f t="shared" si="0"/>
        <v>88</v>
      </c>
    </row>
    <row r="20" spans="1:26" ht="15" customHeight="1">
      <c r="A20" s="53">
        <v>13</v>
      </c>
      <c r="B20" s="48" t="s">
        <v>78</v>
      </c>
      <c r="C20" s="22">
        <v>3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>
        <v>1</v>
      </c>
      <c r="P20" s="24">
        <v>1</v>
      </c>
      <c r="Q20" s="24"/>
      <c r="R20" s="24"/>
      <c r="S20" s="24"/>
      <c r="T20" s="24">
        <v>3</v>
      </c>
      <c r="U20" s="24">
        <v>24</v>
      </c>
      <c r="V20" s="24">
        <v>35</v>
      </c>
      <c r="W20" s="24">
        <v>2</v>
      </c>
      <c r="X20" s="24"/>
      <c r="Y20" s="24"/>
      <c r="Z20" s="21">
        <f t="shared" si="0"/>
        <v>66</v>
      </c>
    </row>
    <row r="21" spans="1:26" ht="15" customHeight="1">
      <c r="A21" s="53">
        <v>14</v>
      </c>
      <c r="B21" s="48" t="s">
        <v>142</v>
      </c>
      <c r="C21" s="22">
        <v>2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>
        <v>1</v>
      </c>
      <c r="O21" s="24">
        <v>9</v>
      </c>
      <c r="P21" s="24">
        <v>1</v>
      </c>
      <c r="Q21" s="24"/>
      <c r="R21" s="24"/>
      <c r="S21" s="24"/>
      <c r="T21" s="24"/>
      <c r="U21" s="24"/>
      <c r="V21" s="24"/>
      <c r="W21" s="24"/>
      <c r="X21" s="24">
        <v>1</v>
      </c>
      <c r="Y21" s="24">
        <v>11</v>
      </c>
      <c r="Z21" s="21">
        <f t="shared" si="0"/>
        <v>23</v>
      </c>
    </row>
    <row r="22" spans="1:26" ht="15" customHeight="1">
      <c r="A22" s="53">
        <v>15</v>
      </c>
      <c r="B22" s="48" t="s">
        <v>85</v>
      </c>
      <c r="C22" s="22">
        <v>3</v>
      </c>
      <c r="D22" s="24">
        <v>10</v>
      </c>
      <c r="E22" s="24"/>
      <c r="F22" s="24">
        <v>4</v>
      </c>
      <c r="G22" s="24"/>
      <c r="H22" s="24">
        <v>9</v>
      </c>
      <c r="I22" s="24">
        <v>1</v>
      </c>
      <c r="J22" s="24"/>
      <c r="K22" s="24"/>
      <c r="L22" s="24"/>
      <c r="M22" s="24"/>
      <c r="N22" s="24"/>
      <c r="O22" s="24">
        <v>2</v>
      </c>
      <c r="P22" s="24">
        <v>7</v>
      </c>
      <c r="Q22" s="24">
        <v>13</v>
      </c>
      <c r="R22" s="24">
        <v>4</v>
      </c>
      <c r="S22" s="24"/>
      <c r="T22" s="24"/>
      <c r="U22" s="24"/>
      <c r="V22" s="24"/>
      <c r="W22" s="24"/>
      <c r="X22" s="24"/>
      <c r="Y22" s="24"/>
      <c r="Z22" s="21">
        <f t="shared" si="0"/>
        <v>50</v>
      </c>
    </row>
    <row r="23" spans="1:26" ht="15" customHeight="1">
      <c r="A23" s="53">
        <v>16</v>
      </c>
      <c r="B23" s="48" t="s">
        <v>143</v>
      </c>
      <c r="C23" s="22">
        <v>4</v>
      </c>
      <c r="D23" s="24">
        <v>2</v>
      </c>
      <c r="E23" s="24"/>
      <c r="F23" s="24"/>
      <c r="G23" s="24"/>
      <c r="H23" s="24">
        <v>6</v>
      </c>
      <c r="I23" s="24"/>
      <c r="J23" s="24"/>
      <c r="K23" s="24"/>
      <c r="L23" s="24"/>
      <c r="M23" s="24">
        <v>20</v>
      </c>
      <c r="N23" s="24">
        <v>20</v>
      </c>
      <c r="O23" s="24">
        <v>3</v>
      </c>
      <c r="P23" s="24">
        <v>5</v>
      </c>
      <c r="Q23" s="24">
        <v>7</v>
      </c>
      <c r="R23" s="24"/>
      <c r="S23" s="24"/>
      <c r="T23" s="24"/>
      <c r="U23" s="24"/>
      <c r="V23" s="24"/>
      <c r="W23" s="24"/>
      <c r="X23" s="24"/>
      <c r="Y23" s="24"/>
      <c r="Z23" s="21">
        <f t="shared" si="0"/>
        <v>63</v>
      </c>
    </row>
    <row r="24" spans="1:26" ht="24.75" customHeight="1">
      <c r="A24" s="53">
        <v>17</v>
      </c>
      <c r="B24" s="48" t="s">
        <v>144</v>
      </c>
      <c r="C24" s="22">
        <v>2</v>
      </c>
      <c r="D24" s="24">
        <v>12</v>
      </c>
      <c r="E24" s="24">
        <v>2</v>
      </c>
      <c r="F24" s="24">
        <v>4</v>
      </c>
      <c r="G24" s="24">
        <v>3</v>
      </c>
      <c r="H24" s="21">
        <v>5</v>
      </c>
      <c r="I24" s="24">
        <v>1</v>
      </c>
      <c r="J24" s="24"/>
      <c r="K24" s="24"/>
      <c r="L24" s="24"/>
      <c r="M24" s="24"/>
      <c r="N24" s="24">
        <v>1</v>
      </c>
      <c r="O24" s="24">
        <v>1</v>
      </c>
      <c r="P24" s="24">
        <v>10</v>
      </c>
      <c r="Q24" s="24">
        <v>27</v>
      </c>
      <c r="R24" s="24">
        <v>2</v>
      </c>
      <c r="S24" s="24"/>
      <c r="T24" s="24"/>
      <c r="U24" s="24"/>
      <c r="V24" s="24"/>
      <c r="W24" s="24"/>
      <c r="X24" s="24"/>
      <c r="Y24" s="24"/>
      <c r="Z24" s="21">
        <f t="shared" si="0"/>
        <v>68</v>
      </c>
    </row>
    <row r="25" spans="1:26" ht="15" customHeight="1">
      <c r="A25" s="53">
        <v>18</v>
      </c>
      <c r="B25" s="48" t="s">
        <v>145</v>
      </c>
      <c r="C25" s="22">
        <v>2</v>
      </c>
      <c r="D25" s="21">
        <v>5</v>
      </c>
      <c r="E25" s="24"/>
      <c r="F25" s="24">
        <v>1</v>
      </c>
      <c r="G25" s="24"/>
      <c r="H25" s="21">
        <v>10</v>
      </c>
      <c r="I25" s="24">
        <v>2</v>
      </c>
      <c r="J25" s="24"/>
      <c r="K25" s="24"/>
      <c r="L25" s="24"/>
      <c r="M25" s="24"/>
      <c r="N25" s="24"/>
      <c r="O25" s="24">
        <v>3</v>
      </c>
      <c r="P25" s="24">
        <v>7</v>
      </c>
      <c r="Q25" s="24">
        <v>15</v>
      </c>
      <c r="R25" s="24">
        <v>5</v>
      </c>
      <c r="S25" s="24"/>
      <c r="T25" s="24"/>
      <c r="U25" s="24"/>
      <c r="V25" s="24"/>
      <c r="W25" s="24"/>
      <c r="X25" s="24"/>
      <c r="Y25" s="24"/>
      <c r="Z25" s="21">
        <f t="shared" si="0"/>
        <v>48</v>
      </c>
    </row>
    <row r="26" spans="1:26" ht="15" customHeight="1">
      <c r="A26" s="53">
        <v>19</v>
      </c>
      <c r="B26" s="48" t="s">
        <v>146</v>
      </c>
      <c r="C26" s="22">
        <v>4</v>
      </c>
      <c r="D26" s="21">
        <v>21</v>
      </c>
      <c r="E26" s="24"/>
      <c r="F26" s="24">
        <v>13</v>
      </c>
      <c r="G26" s="24"/>
      <c r="H26" s="21">
        <v>14</v>
      </c>
      <c r="I26" s="24">
        <v>1</v>
      </c>
      <c r="J26" s="24"/>
      <c r="K26" s="24"/>
      <c r="L26" s="24"/>
      <c r="M26" s="24"/>
      <c r="N26" s="24"/>
      <c r="O26" s="24">
        <v>3</v>
      </c>
      <c r="P26" s="24">
        <v>9</v>
      </c>
      <c r="Q26" s="24">
        <v>27</v>
      </c>
      <c r="R26" s="24">
        <v>10</v>
      </c>
      <c r="S26" s="24"/>
      <c r="T26" s="24"/>
      <c r="U26" s="24"/>
      <c r="V26" s="24"/>
      <c r="W26" s="24"/>
      <c r="X26" s="24"/>
      <c r="Y26" s="24"/>
      <c r="Z26" s="21">
        <f t="shared" si="0"/>
        <v>98</v>
      </c>
    </row>
    <row r="27" spans="1:26" ht="15" customHeight="1">
      <c r="A27" s="53">
        <v>20</v>
      </c>
      <c r="B27" s="48" t="s">
        <v>120</v>
      </c>
      <c r="C27" s="22">
        <v>5</v>
      </c>
      <c r="D27" s="21">
        <v>7</v>
      </c>
      <c r="E27" s="24"/>
      <c r="F27" s="24">
        <v>6</v>
      </c>
      <c r="G27" s="24"/>
      <c r="H27" s="21">
        <v>24</v>
      </c>
      <c r="I27" s="24">
        <v>2</v>
      </c>
      <c r="J27" s="24"/>
      <c r="K27" s="24"/>
      <c r="L27" s="24"/>
      <c r="M27" s="24"/>
      <c r="N27" s="24"/>
      <c r="O27" s="24"/>
      <c r="P27" s="24">
        <v>4</v>
      </c>
      <c r="Q27" s="24">
        <v>24</v>
      </c>
      <c r="R27" s="24">
        <v>6</v>
      </c>
      <c r="S27" s="24"/>
      <c r="T27" s="24"/>
      <c r="U27" s="24"/>
      <c r="V27" s="24"/>
      <c r="W27" s="24"/>
      <c r="X27" s="24"/>
      <c r="Y27" s="24"/>
      <c r="Z27" s="21">
        <f t="shared" si="0"/>
        <v>73</v>
      </c>
    </row>
    <row r="28" spans="1:26" ht="15" customHeight="1">
      <c r="A28" s="53">
        <v>21</v>
      </c>
      <c r="B28" s="48" t="s">
        <v>147</v>
      </c>
      <c r="C28" s="22">
        <v>3</v>
      </c>
      <c r="D28" s="24">
        <v>9</v>
      </c>
      <c r="E28" s="24">
        <v>1</v>
      </c>
      <c r="F28" s="24">
        <v>3</v>
      </c>
      <c r="G28" s="24"/>
      <c r="H28" s="24">
        <v>10</v>
      </c>
      <c r="I28" s="24">
        <v>2</v>
      </c>
      <c r="J28" s="24"/>
      <c r="K28" s="24"/>
      <c r="L28" s="24"/>
      <c r="M28" s="24"/>
      <c r="N28" s="24"/>
      <c r="O28" s="24">
        <v>1</v>
      </c>
      <c r="P28" s="24">
        <v>6</v>
      </c>
      <c r="Q28" s="24">
        <v>25</v>
      </c>
      <c r="R28" s="24">
        <v>8</v>
      </c>
      <c r="S28" s="24"/>
      <c r="T28" s="24"/>
      <c r="U28" s="24"/>
      <c r="V28" s="24"/>
      <c r="W28" s="24">
        <v>1</v>
      </c>
      <c r="X28" s="24"/>
      <c r="Y28" s="24"/>
      <c r="Z28" s="21">
        <f t="shared" si="0"/>
        <v>66</v>
      </c>
    </row>
    <row r="29" spans="1:26" ht="27" customHeight="1">
      <c r="A29" s="53">
        <v>22</v>
      </c>
      <c r="B29" s="48" t="s">
        <v>148</v>
      </c>
      <c r="C29" s="22">
        <v>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>
        <v>21</v>
      </c>
      <c r="Z29" s="21">
        <f t="shared" si="0"/>
        <v>21</v>
      </c>
    </row>
    <row r="30" spans="1:26" ht="15" customHeight="1">
      <c r="A30" s="53">
        <v>23</v>
      </c>
      <c r="B30" s="48" t="s">
        <v>149</v>
      </c>
      <c r="C30" s="22">
        <v>4</v>
      </c>
      <c r="D30" s="24">
        <v>11</v>
      </c>
      <c r="E30" s="24">
        <v>1</v>
      </c>
      <c r="F30" s="24">
        <v>3</v>
      </c>
      <c r="G30" s="24">
        <v>2</v>
      </c>
      <c r="H30" s="24">
        <v>22</v>
      </c>
      <c r="I30" s="24">
        <v>2</v>
      </c>
      <c r="J30" s="24"/>
      <c r="K30" s="24"/>
      <c r="L30" s="24"/>
      <c r="M30" s="24"/>
      <c r="N30" s="24"/>
      <c r="O30" s="24"/>
      <c r="P30" s="24">
        <v>3</v>
      </c>
      <c r="Q30" s="24">
        <v>17</v>
      </c>
      <c r="R30" s="24">
        <v>8</v>
      </c>
      <c r="S30" s="24"/>
      <c r="T30" s="24"/>
      <c r="U30" s="24"/>
      <c r="V30" s="24"/>
      <c r="W30" s="24"/>
      <c r="X30" s="24"/>
      <c r="Y30" s="24">
        <v>1</v>
      </c>
      <c r="Z30" s="21">
        <f t="shared" si="0"/>
        <v>70</v>
      </c>
    </row>
    <row r="31" spans="1:26" ht="15" customHeight="1">
      <c r="A31" s="53">
        <v>24</v>
      </c>
      <c r="B31" s="48" t="s">
        <v>150</v>
      </c>
      <c r="C31" s="22">
        <v>2</v>
      </c>
      <c r="D31" s="21">
        <v>5</v>
      </c>
      <c r="E31" s="24"/>
      <c r="F31" s="24">
        <v>5</v>
      </c>
      <c r="G31" s="24"/>
      <c r="H31" s="21">
        <v>4</v>
      </c>
      <c r="I31" s="24"/>
      <c r="J31" s="24"/>
      <c r="K31" s="24"/>
      <c r="L31" s="24"/>
      <c r="M31" s="24"/>
      <c r="N31" s="24"/>
      <c r="O31" s="24"/>
      <c r="P31" s="24">
        <v>9</v>
      </c>
      <c r="Q31" s="24">
        <v>11</v>
      </c>
      <c r="R31" s="24">
        <v>4</v>
      </c>
      <c r="S31" s="24"/>
      <c r="T31" s="24"/>
      <c r="U31" s="24"/>
      <c r="V31" s="24"/>
      <c r="W31" s="24"/>
      <c r="X31" s="24"/>
      <c r="Y31" s="24"/>
      <c r="Z31" s="21">
        <f t="shared" si="0"/>
        <v>38</v>
      </c>
    </row>
    <row r="32" spans="1:26" ht="24.75" customHeight="1">
      <c r="A32" s="53">
        <v>25</v>
      </c>
      <c r="B32" s="48" t="s">
        <v>151</v>
      </c>
      <c r="C32" s="22">
        <v>1</v>
      </c>
      <c r="D32" s="24"/>
      <c r="E32" s="24"/>
      <c r="F32" s="24"/>
      <c r="G32" s="24"/>
      <c r="H32" s="21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>
        <v>18</v>
      </c>
      <c r="Z32" s="21">
        <f t="shared" si="0"/>
        <v>18</v>
      </c>
    </row>
    <row r="33" spans="1:26" ht="15" customHeight="1">
      <c r="A33" s="53">
        <v>26</v>
      </c>
      <c r="B33" s="48" t="s">
        <v>152</v>
      </c>
      <c r="C33" s="22">
        <v>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>
        <v>1</v>
      </c>
      <c r="O33" s="24">
        <v>1</v>
      </c>
      <c r="P33" s="24">
        <v>24</v>
      </c>
      <c r="Q33" s="24">
        <v>14</v>
      </c>
      <c r="R33" s="24">
        <v>9</v>
      </c>
      <c r="S33" s="24">
        <v>1</v>
      </c>
      <c r="T33" s="24">
        <v>1</v>
      </c>
      <c r="U33" s="24">
        <v>3</v>
      </c>
      <c r="V33" s="24">
        <v>15</v>
      </c>
      <c r="W33" s="24">
        <v>43</v>
      </c>
      <c r="X33" s="24">
        <v>20</v>
      </c>
      <c r="Y33" s="24">
        <v>7</v>
      </c>
      <c r="Z33" s="21">
        <f t="shared" si="0"/>
        <v>139</v>
      </c>
    </row>
    <row r="34" spans="1:26" ht="15" customHeight="1">
      <c r="A34" s="53">
        <v>27</v>
      </c>
      <c r="B34" s="48" t="s">
        <v>111</v>
      </c>
      <c r="C34" s="22">
        <v>3</v>
      </c>
      <c r="D34" s="21"/>
      <c r="E34" s="24"/>
      <c r="F34" s="24"/>
      <c r="G34" s="24"/>
      <c r="H34" s="21"/>
      <c r="I34" s="24"/>
      <c r="J34" s="24"/>
      <c r="K34" s="24"/>
      <c r="L34" s="24"/>
      <c r="M34" s="24"/>
      <c r="N34" s="24"/>
      <c r="O34" s="24"/>
      <c r="P34" s="24">
        <v>1</v>
      </c>
      <c r="Q34" s="24"/>
      <c r="R34" s="24"/>
      <c r="S34" s="24"/>
      <c r="T34" s="24">
        <v>1</v>
      </c>
      <c r="U34" s="24"/>
      <c r="V34" s="24">
        <v>21</v>
      </c>
      <c r="W34" s="24">
        <v>35</v>
      </c>
      <c r="X34" s="24">
        <v>3</v>
      </c>
      <c r="Y34" s="24"/>
      <c r="Z34" s="21">
        <f t="shared" si="0"/>
        <v>61</v>
      </c>
    </row>
    <row r="35" spans="1:26" ht="15" customHeight="1">
      <c r="A35" s="53">
        <v>28</v>
      </c>
      <c r="B35" s="48" t="s">
        <v>153</v>
      </c>
      <c r="C35" s="22">
        <v>1</v>
      </c>
      <c r="D35" s="21">
        <v>1</v>
      </c>
      <c r="E35" s="24"/>
      <c r="F35" s="24"/>
      <c r="G35" s="24"/>
      <c r="H35" s="21">
        <v>1</v>
      </c>
      <c r="I35" s="24"/>
      <c r="J35" s="24"/>
      <c r="K35" s="24"/>
      <c r="L35" s="24"/>
      <c r="M35" s="24"/>
      <c r="N35" s="24"/>
      <c r="O35" s="24"/>
      <c r="P35" s="24">
        <v>1</v>
      </c>
      <c r="Q35" s="24">
        <v>6</v>
      </c>
      <c r="R35" s="24">
        <v>2</v>
      </c>
      <c r="S35" s="24"/>
      <c r="T35" s="24"/>
      <c r="U35" s="24"/>
      <c r="V35" s="24"/>
      <c r="W35" s="24"/>
      <c r="X35" s="24"/>
      <c r="Y35" s="24"/>
      <c r="Z35" s="21">
        <f t="shared" si="0"/>
        <v>11</v>
      </c>
    </row>
    <row r="36" spans="1:26" ht="15" customHeight="1">
      <c r="A36" s="53">
        <v>29</v>
      </c>
      <c r="B36" s="55" t="s">
        <v>102</v>
      </c>
      <c r="C36" s="22">
        <v>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>
        <v>5</v>
      </c>
      <c r="O36" s="24">
        <v>21</v>
      </c>
      <c r="P36" s="24">
        <v>8</v>
      </c>
      <c r="Q36" s="24"/>
      <c r="R36" s="24">
        <v>1</v>
      </c>
      <c r="S36" s="24"/>
      <c r="T36" s="24"/>
      <c r="U36" s="24"/>
      <c r="V36" s="24">
        <v>1</v>
      </c>
      <c r="W36" s="24"/>
      <c r="X36" s="24">
        <v>3</v>
      </c>
      <c r="Y36" s="24">
        <v>17</v>
      </c>
      <c r="Z36" s="21">
        <f t="shared" si="0"/>
        <v>56</v>
      </c>
    </row>
    <row r="37" spans="1:26" ht="24.75" customHeight="1">
      <c r="A37" s="53">
        <v>30</v>
      </c>
      <c r="B37" s="51" t="s">
        <v>154</v>
      </c>
      <c r="C37" s="22">
        <v>1</v>
      </c>
      <c r="D37" s="24"/>
      <c r="E37" s="24"/>
      <c r="F37" s="24"/>
      <c r="G37" s="24"/>
      <c r="H37" s="24">
        <v>12</v>
      </c>
      <c r="I37" s="24">
        <v>2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1">
        <f t="shared" si="0"/>
        <v>14</v>
      </c>
    </row>
    <row r="38" spans="1:26" ht="15" customHeight="1">
      <c r="A38" s="53">
        <v>31</v>
      </c>
      <c r="B38" s="51" t="s">
        <v>155</v>
      </c>
      <c r="C38" s="22">
        <v>2</v>
      </c>
      <c r="D38" s="24">
        <v>6</v>
      </c>
      <c r="E38" s="24"/>
      <c r="F38" s="24">
        <v>1</v>
      </c>
      <c r="G38" s="24"/>
      <c r="H38" s="24">
        <v>3</v>
      </c>
      <c r="I38" s="24"/>
      <c r="J38" s="24"/>
      <c r="K38" s="24"/>
      <c r="L38" s="24"/>
      <c r="M38" s="24"/>
      <c r="N38" s="24"/>
      <c r="O38" s="24"/>
      <c r="P38" s="24">
        <v>3</v>
      </c>
      <c r="Q38" s="24">
        <v>9</v>
      </c>
      <c r="R38" s="24">
        <v>3</v>
      </c>
      <c r="S38" s="24"/>
      <c r="T38" s="24"/>
      <c r="U38" s="24"/>
      <c r="V38" s="24"/>
      <c r="W38" s="24"/>
      <c r="X38" s="24"/>
      <c r="Y38" s="24"/>
      <c r="Z38" s="21">
        <f t="shared" si="0"/>
        <v>25</v>
      </c>
    </row>
    <row r="39" spans="1:26" ht="15" customHeight="1">
      <c r="A39" s="53">
        <v>32</v>
      </c>
      <c r="B39" s="51" t="s">
        <v>101</v>
      </c>
      <c r="C39" s="22">
        <v>3</v>
      </c>
      <c r="D39" s="24">
        <v>9</v>
      </c>
      <c r="E39" s="24"/>
      <c r="F39" s="24">
        <v>2</v>
      </c>
      <c r="G39" s="24"/>
      <c r="H39" s="24">
        <v>18</v>
      </c>
      <c r="I39" s="24">
        <v>3</v>
      </c>
      <c r="J39" s="24"/>
      <c r="K39" s="24"/>
      <c r="L39" s="24"/>
      <c r="M39" s="24"/>
      <c r="N39" s="24"/>
      <c r="O39" s="24">
        <v>2</v>
      </c>
      <c r="P39" s="24">
        <v>5</v>
      </c>
      <c r="Q39" s="24">
        <v>22</v>
      </c>
      <c r="R39" s="24">
        <v>3</v>
      </c>
      <c r="S39" s="24"/>
      <c r="T39" s="24"/>
      <c r="U39" s="24"/>
      <c r="V39" s="24"/>
      <c r="W39" s="24"/>
      <c r="X39" s="24"/>
      <c r="Y39" s="24"/>
      <c r="Z39" s="21">
        <f t="shared" si="0"/>
        <v>64</v>
      </c>
    </row>
    <row r="40" spans="1:26" ht="15" customHeight="1">
      <c r="A40" s="53">
        <v>33</v>
      </c>
      <c r="B40" s="55" t="s">
        <v>156</v>
      </c>
      <c r="C40" s="22">
        <v>3</v>
      </c>
      <c r="D40" s="24">
        <v>12</v>
      </c>
      <c r="E40" s="24"/>
      <c r="F40" s="24">
        <v>8</v>
      </c>
      <c r="G40" s="24"/>
      <c r="H40" s="24">
        <v>12</v>
      </c>
      <c r="I40" s="24">
        <v>1</v>
      </c>
      <c r="J40" s="24"/>
      <c r="K40" s="24"/>
      <c r="L40" s="24"/>
      <c r="M40" s="24"/>
      <c r="N40" s="24"/>
      <c r="O40" s="24">
        <v>3</v>
      </c>
      <c r="P40" s="24">
        <v>15</v>
      </c>
      <c r="Q40" s="24">
        <v>29</v>
      </c>
      <c r="R40" s="24">
        <v>12</v>
      </c>
      <c r="S40" s="24"/>
      <c r="T40" s="24"/>
      <c r="U40" s="24"/>
      <c r="V40" s="24"/>
      <c r="W40" s="24"/>
      <c r="X40" s="24"/>
      <c r="Y40" s="24"/>
      <c r="Z40" s="21">
        <f aca="true" t="shared" si="1" ref="Z40:Z57">SUM(D40:Y40)</f>
        <v>92</v>
      </c>
    </row>
    <row r="41" spans="1:26" ht="24.75" customHeight="1">
      <c r="A41" s="53">
        <v>34</v>
      </c>
      <c r="B41" s="51" t="s">
        <v>157</v>
      </c>
      <c r="C41" s="22">
        <v>1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>
        <v>13</v>
      </c>
      <c r="Z41" s="21">
        <f t="shared" si="1"/>
        <v>13</v>
      </c>
    </row>
    <row r="42" spans="1:26" ht="24.75" customHeight="1">
      <c r="A42" s="53">
        <v>35</v>
      </c>
      <c r="B42" s="51" t="s">
        <v>158</v>
      </c>
      <c r="C42" s="56">
        <v>3</v>
      </c>
      <c r="D42" s="21"/>
      <c r="E42" s="21"/>
      <c r="F42" s="21"/>
      <c r="G42" s="21"/>
      <c r="H42" s="21"/>
      <c r="I42" s="21"/>
      <c r="J42" s="21">
        <v>11</v>
      </c>
      <c r="K42" s="21">
        <v>2</v>
      </c>
      <c r="L42" s="21">
        <v>6</v>
      </c>
      <c r="M42" s="21">
        <v>12</v>
      </c>
      <c r="N42" s="21">
        <v>1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33">
        <v>20</v>
      </c>
      <c r="Z42" s="21">
        <f t="shared" si="1"/>
        <v>52</v>
      </c>
    </row>
    <row r="43" spans="1:26" ht="24.75" customHeight="1">
      <c r="A43" s="53">
        <v>36</v>
      </c>
      <c r="B43" s="51" t="s">
        <v>159</v>
      </c>
      <c r="C43" s="22">
        <v>2</v>
      </c>
      <c r="D43" s="24">
        <v>5</v>
      </c>
      <c r="E43" s="24"/>
      <c r="F43" s="24">
        <v>1</v>
      </c>
      <c r="G43" s="24"/>
      <c r="H43" s="24">
        <v>2</v>
      </c>
      <c r="I43" s="24"/>
      <c r="J43" s="24"/>
      <c r="K43" s="24"/>
      <c r="L43" s="24"/>
      <c r="M43" s="24"/>
      <c r="N43" s="24"/>
      <c r="O43" s="24">
        <v>2</v>
      </c>
      <c r="P43" s="24">
        <v>11</v>
      </c>
      <c r="Q43" s="24">
        <v>12</v>
      </c>
      <c r="R43" s="24">
        <v>4</v>
      </c>
      <c r="S43" s="24"/>
      <c r="T43" s="24"/>
      <c r="U43" s="24"/>
      <c r="V43" s="24"/>
      <c r="W43" s="24"/>
      <c r="X43" s="24"/>
      <c r="Y43" s="24"/>
      <c r="Z43" s="21">
        <f t="shared" si="1"/>
        <v>37</v>
      </c>
    </row>
    <row r="44" spans="1:26" ht="15" customHeight="1">
      <c r="A44" s="53">
        <v>37</v>
      </c>
      <c r="B44" s="51" t="s">
        <v>160</v>
      </c>
      <c r="C44" s="22">
        <v>4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>
        <v>2</v>
      </c>
      <c r="Q44" s="24"/>
      <c r="R44" s="24"/>
      <c r="S44" s="24"/>
      <c r="T44" s="24">
        <v>1</v>
      </c>
      <c r="U44" s="24">
        <v>1</v>
      </c>
      <c r="V44" s="24">
        <v>31</v>
      </c>
      <c r="W44" s="24">
        <v>59</v>
      </c>
      <c r="X44" s="24">
        <v>2</v>
      </c>
      <c r="Y44" s="24"/>
      <c r="Z44" s="21">
        <f t="shared" si="1"/>
        <v>96</v>
      </c>
    </row>
    <row r="45" spans="1:26" ht="15" customHeight="1">
      <c r="A45" s="53">
        <v>38</v>
      </c>
      <c r="B45" s="51" t="s">
        <v>161</v>
      </c>
      <c r="C45" s="22">
        <v>1</v>
      </c>
      <c r="D45" s="24">
        <v>5</v>
      </c>
      <c r="E45" s="24"/>
      <c r="F45" s="24"/>
      <c r="G45" s="24"/>
      <c r="H45" s="24">
        <v>2</v>
      </c>
      <c r="I45" s="24"/>
      <c r="J45" s="24"/>
      <c r="K45" s="24"/>
      <c r="L45" s="24"/>
      <c r="M45" s="24"/>
      <c r="N45" s="24"/>
      <c r="O45" s="24">
        <v>1</v>
      </c>
      <c r="P45" s="24">
        <v>1</v>
      </c>
      <c r="Q45" s="24">
        <v>6</v>
      </c>
      <c r="R45" s="24"/>
      <c r="S45" s="24"/>
      <c r="T45" s="24"/>
      <c r="U45" s="24"/>
      <c r="V45" s="24"/>
      <c r="W45" s="24"/>
      <c r="X45" s="24"/>
      <c r="Y45" s="24"/>
      <c r="Z45" s="21">
        <f t="shared" si="1"/>
        <v>15</v>
      </c>
    </row>
    <row r="46" spans="1:26" ht="15" customHeight="1">
      <c r="A46" s="53">
        <v>39</v>
      </c>
      <c r="B46" s="51" t="s">
        <v>162</v>
      </c>
      <c r="C46" s="22">
        <v>3</v>
      </c>
      <c r="D46" s="24">
        <v>12</v>
      </c>
      <c r="E46" s="24"/>
      <c r="F46" s="24">
        <v>6</v>
      </c>
      <c r="G46" s="24"/>
      <c r="H46" s="24">
        <v>11</v>
      </c>
      <c r="I46" s="24">
        <v>1</v>
      </c>
      <c r="J46" s="24"/>
      <c r="K46" s="24"/>
      <c r="L46" s="24"/>
      <c r="M46" s="24"/>
      <c r="N46" s="24"/>
      <c r="O46" s="24"/>
      <c r="P46" s="24">
        <v>3</v>
      </c>
      <c r="Q46" s="24">
        <v>23</v>
      </c>
      <c r="R46" s="24">
        <v>8</v>
      </c>
      <c r="S46" s="24"/>
      <c r="T46" s="24"/>
      <c r="U46" s="24"/>
      <c r="V46" s="24"/>
      <c r="W46" s="24"/>
      <c r="X46" s="24"/>
      <c r="Y46" s="24"/>
      <c r="Z46" s="21">
        <f t="shared" si="1"/>
        <v>64</v>
      </c>
    </row>
    <row r="47" spans="1:26" ht="15" customHeight="1">
      <c r="A47" s="53">
        <v>40</v>
      </c>
      <c r="B47" s="51" t="s">
        <v>163</v>
      </c>
      <c r="C47" s="22">
        <v>2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>
        <v>20</v>
      </c>
      <c r="Z47" s="21">
        <f t="shared" si="1"/>
        <v>20</v>
      </c>
    </row>
    <row r="48" spans="1:26" ht="24.75" customHeight="1">
      <c r="A48" s="53">
        <v>41</v>
      </c>
      <c r="B48" s="51" t="s">
        <v>164</v>
      </c>
      <c r="C48" s="22">
        <v>1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>
        <v>4</v>
      </c>
      <c r="W48" s="24">
        <v>4</v>
      </c>
      <c r="X48" s="24"/>
      <c r="Y48" s="24"/>
      <c r="Z48" s="21">
        <f t="shared" si="1"/>
        <v>8</v>
      </c>
    </row>
    <row r="49" spans="1:26" ht="15" customHeight="1">
      <c r="A49" s="53">
        <v>42</v>
      </c>
      <c r="B49" s="51" t="s">
        <v>165</v>
      </c>
      <c r="C49" s="22">
        <v>2</v>
      </c>
      <c r="D49" s="24"/>
      <c r="E49" s="24"/>
      <c r="F49" s="24"/>
      <c r="G49" s="24"/>
      <c r="H49" s="24"/>
      <c r="I49" s="24"/>
      <c r="J49" s="24"/>
      <c r="K49" s="24"/>
      <c r="L49" s="24"/>
      <c r="M49" s="24">
        <v>4</v>
      </c>
      <c r="N49" s="24">
        <v>17</v>
      </c>
      <c r="O49" s="24">
        <v>1</v>
      </c>
      <c r="P49" s="24">
        <v>7</v>
      </c>
      <c r="Q49" s="24"/>
      <c r="R49" s="24"/>
      <c r="S49" s="24"/>
      <c r="T49" s="24">
        <v>1</v>
      </c>
      <c r="U49" s="24"/>
      <c r="V49" s="24"/>
      <c r="W49" s="24"/>
      <c r="X49" s="24"/>
      <c r="Y49" s="24">
        <v>2</v>
      </c>
      <c r="Z49" s="21">
        <f t="shared" si="1"/>
        <v>32</v>
      </c>
    </row>
    <row r="50" spans="1:26" ht="24.75" customHeight="1">
      <c r="A50" s="53">
        <v>43</v>
      </c>
      <c r="B50" s="51" t="s">
        <v>166</v>
      </c>
      <c r="C50" s="22">
        <v>1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>
        <v>30</v>
      </c>
      <c r="Z50" s="21">
        <f t="shared" si="1"/>
        <v>30</v>
      </c>
    </row>
    <row r="51" spans="1:26" ht="24.75" customHeight="1">
      <c r="A51" s="53">
        <v>44</v>
      </c>
      <c r="B51" s="51" t="s">
        <v>167</v>
      </c>
      <c r="C51" s="22">
        <v>2</v>
      </c>
      <c r="D51" s="24"/>
      <c r="E51" s="24"/>
      <c r="F51" s="24"/>
      <c r="G51" s="24"/>
      <c r="H51" s="24"/>
      <c r="I51" s="24"/>
      <c r="J51" s="24"/>
      <c r="K51" s="24"/>
      <c r="L51" s="24"/>
      <c r="M51" s="24">
        <v>7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>
        <v>41</v>
      </c>
      <c r="Z51" s="21">
        <f t="shared" si="1"/>
        <v>48</v>
      </c>
    </row>
    <row r="52" spans="1:26" ht="15" customHeight="1">
      <c r="A52" s="53">
        <v>45</v>
      </c>
      <c r="B52" s="51" t="s">
        <v>168</v>
      </c>
      <c r="C52" s="22">
        <v>1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>
        <v>11</v>
      </c>
      <c r="Z52" s="21">
        <f t="shared" si="1"/>
        <v>11</v>
      </c>
    </row>
    <row r="53" spans="1:26" ht="15" customHeight="1">
      <c r="A53" s="53">
        <v>46</v>
      </c>
      <c r="B53" s="51" t="s">
        <v>169</v>
      </c>
      <c r="C53" s="22">
        <v>1</v>
      </c>
      <c r="D53" s="24"/>
      <c r="E53" s="24"/>
      <c r="F53" s="24"/>
      <c r="G53" s="24"/>
      <c r="H53" s="24">
        <v>5</v>
      </c>
      <c r="I53" s="24"/>
      <c r="J53" s="24"/>
      <c r="K53" s="24"/>
      <c r="L53" s="24"/>
      <c r="M53" s="24"/>
      <c r="N53" s="24">
        <v>1</v>
      </c>
      <c r="O53" s="24"/>
      <c r="P53" s="24">
        <v>2</v>
      </c>
      <c r="Q53" s="24">
        <v>7</v>
      </c>
      <c r="R53" s="24">
        <v>4</v>
      </c>
      <c r="S53" s="24"/>
      <c r="T53" s="24"/>
      <c r="U53" s="24"/>
      <c r="V53" s="24"/>
      <c r="W53" s="24"/>
      <c r="X53" s="24"/>
      <c r="Y53" s="24"/>
      <c r="Z53" s="21">
        <f t="shared" si="1"/>
        <v>19</v>
      </c>
    </row>
    <row r="54" spans="1:26" ht="24.75" customHeight="1">
      <c r="A54" s="53">
        <v>47</v>
      </c>
      <c r="B54" s="51" t="s">
        <v>170</v>
      </c>
      <c r="C54" s="22">
        <v>1</v>
      </c>
      <c r="D54" s="24">
        <v>2</v>
      </c>
      <c r="E54" s="24"/>
      <c r="F54" s="24"/>
      <c r="G54" s="24"/>
      <c r="H54" s="24">
        <v>1</v>
      </c>
      <c r="I54" s="24"/>
      <c r="J54" s="24"/>
      <c r="K54" s="24"/>
      <c r="L54" s="24"/>
      <c r="M54" s="24"/>
      <c r="N54" s="24"/>
      <c r="O54" s="24"/>
      <c r="P54" s="24"/>
      <c r="Q54" s="24">
        <v>3</v>
      </c>
      <c r="R54" s="24"/>
      <c r="S54" s="24"/>
      <c r="T54" s="24"/>
      <c r="U54" s="24"/>
      <c r="V54" s="24"/>
      <c r="W54" s="24"/>
      <c r="X54" s="24"/>
      <c r="Y54" s="24">
        <v>35</v>
      </c>
      <c r="Z54" s="21">
        <f t="shared" si="1"/>
        <v>41</v>
      </c>
    </row>
    <row r="55" spans="1:26" ht="12" customHeight="1">
      <c r="A55" s="53">
        <v>48</v>
      </c>
      <c r="B55" s="51" t="s">
        <v>171</v>
      </c>
      <c r="C55" s="22">
        <v>1</v>
      </c>
      <c r="D55" s="24"/>
      <c r="E55" s="24"/>
      <c r="F55" s="24"/>
      <c r="G55" s="24"/>
      <c r="H55" s="24">
        <v>4</v>
      </c>
      <c r="I55" s="24">
        <v>1</v>
      </c>
      <c r="J55" s="24"/>
      <c r="K55" s="24"/>
      <c r="L55" s="24"/>
      <c r="M55" s="24"/>
      <c r="N55" s="24"/>
      <c r="O55" s="24">
        <v>4</v>
      </c>
      <c r="P55" s="24">
        <v>2</v>
      </c>
      <c r="Q55" s="24">
        <v>12</v>
      </c>
      <c r="R55" s="24"/>
      <c r="S55" s="24"/>
      <c r="T55" s="24"/>
      <c r="U55" s="24"/>
      <c r="V55" s="24"/>
      <c r="W55" s="24"/>
      <c r="X55" s="24"/>
      <c r="Y55" s="24"/>
      <c r="Z55" s="21">
        <f t="shared" si="1"/>
        <v>23</v>
      </c>
    </row>
    <row r="56" spans="1:26" ht="15.75" customHeight="1">
      <c r="A56" s="53">
        <v>49</v>
      </c>
      <c r="B56" s="51" t="s">
        <v>172</v>
      </c>
      <c r="C56" s="22">
        <v>7</v>
      </c>
      <c r="D56" s="24"/>
      <c r="E56" s="24"/>
      <c r="F56" s="24"/>
      <c r="G56" s="24"/>
      <c r="H56" s="24"/>
      <c r="I56" s="24"/>
      <c r="J56" s="24"/>
      <c r="K56" s="24"/>
      <c r="L56" s="24"/>
      <c r="M56" s="24">
        <v>1</v>
      </c>
      <c r="N56" s="24">
        <v>32</v>
      </c>
      <c r="O56" s="24"/>
      <c r="P56" s="24">
        <v>3</v>
      </c>
      <c r="Q56" s="24"/>
      <c r="R56" s="24">
        <v>2</v>
      </c>
      <c r="S56" s="24"/>
      <c r="T56" s="24">
        <v>17</v>
      </c>
      <c r="U56" s="24">
        <v>2</v>
      </c>
      <c r="V56" s="24">
        <v>59</v>
      </c>
      <c r="W56" s="24">
        <v>38</v>
      </c>
      <c r="X56" s="24">
        <v>4</v>
      </c>
      <c r="Y56" s="24"/>
      <c r="Z56" s="21">
        <f t="shared" si="1"/>
        <v>158</v>
      </c>
    </row>
    <row r="57" spans="1:26" ht="12.75">
      <c r="A57" s="53">
        <v>50</v>
      </c>
      <c r="B57" s="57" t="s">
        <v>173</v>
      </c>
      <c r="C57" s="58">
        <v>1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>
        <v>72</v>
      </c>
      <c r="V57" s="59">
        <v>1</v>
      </c>
      <c r="W57" s="59">
        <v>1</v>
      </c>
      <c r="X57" s="59">
        <v>16</v>
      </c>
      <c r="Y57" s="59">
        <v>3</v>
      </c>
      <c r="Z57" s="21">
        <f t="shared" si="1"/>
        <v>93</v>
      </c>
    </row>
    <row r="58" spans="1:26" ht="15" customHeight="1">
      <c r="A58" s="50"/>
      <c r="B58" s="60" t="s">
        <v>7</v>
      </c>
      <c r="C58" s="10">
        <f aca="true" t="shared" si="2" ref="C58:Z58">SUM(C8:C57)</f>
        <v>158</v>
      </c>
      <c r="D58" s="10">
        <f t="shared" si="2"/>
        <v>217</v>
      </c>
      <c r="E58" s="10">
        <f t="shared" si="2"/>
        <v>5</v>
      </c>
      <c r="F58" s="10">
        <f t="shared" si="2"/>
        <v>94</v>
      </c>
      <c r="G58" s="10">
        <f t="shared" si="2"/>
        <v>5</v>
      </c>
      <c r="H58" s="10">
        <f t="shared" si="2"/>
        <v>576</v>
      </c>
      <c r="I58" s="10">
        <f t="shared" si="2"/>
        <v>123</v>
      </c>
      <c r="J58" s="10">
        <f t="shared" si="2"/>
        <v>11</v>
      </c>
      <c r="K58" s="10">
        <f t="shared" si="2"/>
        <v>2</v>
      </c>
      <c r="L58" s="10">
        <f t="shared" si="2"/>
        <v>6</v>
      </c>
      <c r="M58" s="10">
        <f t="shared" si="2"/>
        <v>58</v>
      </c>
      <c r="N58" s="10">
        <f t="shared" si="2"/>
        <v>112</v>
      </c>
      <c r="O58" s="10">
        <f t="shared" si="2"/>
        <v>110</v>
      </c>
      <c r="P58" s="10">
        <f t="shared" si="2"/>
        <v>291</v>
      </c>
      <c r="Q58" s="10">
        <f t="shared" si="2"/>
        <v>545</v>
      </c>
      <c r="R58" s="10">
        <f t="shared" si="2"/>
        <v>161</v>
      </c>
      <c r="S58" s="10">
        <f t="shared" si="2"/>
        <v>1</v>
      </c>
      <c r="T58" s="10">
        <f t="shared" si="2"/>
        <v>28</v>
      </c>
      <c r="U58" s="10">
        <f t="shared" si="2"/>
        <v>110</v>
      </c>
      <c r="V58" s="10">
        <f t="shared" si="2"/>
        <v>203</v>
      </c>
      <c r="W58" s="10">
        <f t="shared" si="2"/>
        <v>227</v>
      </c>
      <c r="X58" s="10">
        <f t="shared" si="2"/>
        <v>55</v>
      </c>
      <c r="Y58" s="10">
        <f t="shared" si="2"/>
        <v>345</v>
      </c>
      <c r="Z58" s="10">
        <f t="shared" si="2"/>
        <v>3285</v>
      </c>
    </row>
    <row r="59" spans="1:26" ht="15" customHeight="1">
      <c r="A59" s="3"/>
      <c r="B59" s="61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4"/>
    </row>
    <row r="61" spans="1:26" s="7" customFormat="1" ht="12.75">
      <c r="A61" s="6" t="s">
        <v>174</v>
      </c>
      <c r="C61" s="271" t="s">
        <v>175</v>
      </c>
      <c r="D61" s="271"/>
      <c r="E61" s="271"/>
      <c r="F61" s="271"/>
      <c r="H61" s="7">
        <f>SUM(J58:R58)</f>
        <v>1296</v>
      </c>
      <c r="O61" s="8" t="s">
        <v>176</v>
      </c>
      <c r="S61" s="7">
        <f>SUM(S58:X58)</f>
        <v>624</v>
      </c>
      <c r="U61" s="271" t="s">
        <v>177</v>
      </c>
      <c r="V61" s="271"/>
      <c r="W61" s="271"/>
      <c r="X61" s="7">
        <f>Y58</f>
        <v>345</v>
      </c>
      <c r="Z61" s="2"/>
    </row>
  </sheetData>
  <mergeCells count="33">
    <mergeCell ref="C61:F61"/>
    <mergeCell ref="H6:H7"/>
    <mergeCell ref="R6:R7"/>
    <mergeCell ref="W6:W7"/>
    <mergeCell ref="Q6:Q7"/>
    <mergeCell ref="U61:W61"/>
    <mergeCell ref="L6:L7"/>
    <mergeCell ref="G6:G7"/>
    <mergeCell ref="X6:X7"/>
    <mergeCell ref="S6:S7"/>
    <mergeCell ref="T6:T7"/>
    <mergeCell ref="U6:U7"/>
    <mergeCell ref="V6:V7"/>
    <mergeCell ref="S4:X5"/>
    <mergeCell ref="Y4:Y7"/>
    <mergeCell ref="Z4:Z7"/>
    <mergeCell ref="M6:M7"/>
    <mergeCell ref="N6:N7"/>
    <mergeCell ref="O6:O7"/>
    <mergeCell ref="P6:P7"/>
    <mergeCell ref="J4:R5"/>
    <mergeCell ref="J6:J7"/>
    <mergeCell ref="K6:K7"/>
    <mergeCell ref="A4:A7"/>
    <mergeCell ref="C4:C7"/>
    <mergeCell ref="D4:G4"/>
    <mergeCell ref="H4:I5"/>
    <mergeCell ref="I6:I7"/>
    <mergeCell ref="D5:E5"/>
    <mergeCell ref="F5:G5"/>
    <mergeCell ref="D6:D7"/>
    <mergeCell ref="E6:E7"/>
    <mergeCell ref="F6:F7"/>
  </mergeCells>
  <printOptions/>
  <pageMargins left="0.22" right="0.21" top="0.44" bottom="0.28" header="0.38" footer="0.2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SheetLayoutView="100" workbookViewId="0" topLeftCell="A49">
      <selection activeCell="I63" activeCellId="1" sqref="C63 I63"/>
    </sheetView>
  </sheetViews>
  <sheetFormatPr defaultColWidth="9.140625" defaultRowHeight="12.75"/>
  <cols>
    <col min="1" max="1" width="3.57421875" style="1" customWidth="1"/>
    <col min="2" max="2" width="42.7109375" style="13" customWidth="1"/>
    <col min="3" max="3" width="4.7109375" style="9" customWidth="1"/>
    <col min="4" max="4" width="4.28125" style="1" customWidth="1"/>
    <col min="5" max="5" width="3.28125" style="1" customWidth="1"/>
    <col min="6" max="6" width="4.7109375" style="1" customWidth="1"/>
    <col min="7" max="7" width="3.421875" style="1" customWidth="1"/>
    <col min="8" max="8" width="5.421875" style="1" customWidth="1"/>
    <col min="9" max="9" width="5.00390625" style="1" customWidth="1"/>
    <col min="10" max="10" width="3.00390625" style="1" customWidth="1"/>
    <col min="11" max="11" width="3.421875" style="1" customWidth="1"/>
    <col min="12" max="12" width="2.57421875" style="1" customWidth="1"/>
    <col min="13" max="13" width="3.57421875" style="1" customWidth="1"/>
    <col min="14" max="14" width="4.28125" style="1" customWidth="1"/>
    <col min="15" max="15" width="4.57421875" style="1" customWidth="1"/>
    <col min="16" max="16" width="4.421875" style="1" customWidth="1"/>
    <col min="17" max="17" width="4.7109375" style="1" customWidth="1"/>
    <col min="18" max="18" width="4.140625" style="1" customWidth="1"/>
    <col min="19" max="19" width="2.421875" style="1" customWidth="1"/>
    <col min="20" max="20" width="3.7109375" style="1" customWidth="1"/>
    <col min="21" max="21" width="4.421875" style="1" customWidth="1"/>
    <col min="22" max="23" width="4.140625" style="1" customWidth="1"/>
    <col min="24" max="25" width="4.421875" style="1" customWidth="1"/>
    <col min="26" max="26" width="7.57421875" style="9" customWidth="1"/>
    <col min="27" max="16384" width="9.140625" style="1" customWidth="1"/>
  </cols>
  <sheetData>
    <row r="1" spans="1:26" ht="12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" customHeight="1">
      <c r="A2" s="248" t="s">
        <v>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</row>
    <row r="3" spans="1:26" ht="33" customHeight="1">
      <c r="A3" s="247" t="s">
        <v>178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</row>
    <row r="4" spans="1:26" ht="6.7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1.25" customHeight="1">
      <c r="A5" s="218" t="s">
        <v>28</v>
      </c>
      <c r="B5" s="221" t="s">
        <v>10</v>
      </c>
      <c r="C5" s="203" t="s">
        <v>1</v>
      </c>
      <c r="D5" s="251" t="s">
        <v>2</v>
      </c>
      <c r="E5" s="252"/>
      <c r="F5" s="252"/>
      <c r="G5" s="252"/>
      <c r="H5" s="253" t="s">
        <v>3</v>
      </c>
      <c r="I5" s="254"/>
      <c r="J5" s="253" t="s">
        <v>4</v>
      </c>
      <c r="K5" s="257"/>
      <c r="L5" s="257"/>
      <c r="M5" s="257"/>
      <c r="N5" s="257"/>
      <c r="O5" s="257"/>
      <c r="P5" s="257"/>
      <c r="Q5" s="257"/>
      <c r="R5" s="254"/>
      <c r="S5" s="259" t="s">
        <v>5</v>
      </c>
      <c r="T5" s="260"/>
      <c r="U5" s="260"/>
      <c r="V5" s="260"/>
      <c r="W5" s="260"/>
      <c r="X5" s="261"/>
      <c r="Y5" s="265" t="s">
        <v>6</v>
      </c>
      <c r="Z5" s="266" t="s">
        <v>7</v>
      </c>
    </row>
    <row r="6" spans="1:26" ht="10.5" customHeight="1">
      <c r="A6" s="219"/>
      <c r="B6" s="222"/>
      <c r="C6" s="204"/>
      <c r="D6" s="165" t="s">
        <v>8</v>
      </c>
      <c r="E6" s="154"/>
      <c r="F6" s="155" t="s">
        <v>9</v>
      </c>
      <c r="G6" s="156"/>
      <c r="H6" s="255"/>
      <c r="I6" s="256"/>
      <c r="J6" s="255"/>
      <c r="K6" s="258"/>
      <c r="L6" s="258"/>
      <c r="M6" s="258"/>
      <c r="N6" s="258"/>
      <c r="O6" s="258"/>
      <c r="P6" s="258"/>
      <c r="Q6" s="258"/>
      <c r="R6" s="256"/>
      <c r="S6" s="262"/>
      <c r="T6" s="263"/>
      <c r="U6" s="263"/>
      <c r="V6" s="263"/>
      <c r="W6" s="263"/>
      <c r="X6" s="264"/>
      <c r="Y6" s="235"/>
      <c r="Z6" s="267"/>
    </row>
    <row r="7" spans="1:26" ht="13.5" customHeight="1">
      <c r="A7" s="219"/>
      <c r="B7" s="222"/>
      <c r="C7" s="204"/>
      <c r="D7" s="151" t="s">
        <v>11</v>
      </c>
      <c r="E7" s="153" t="s">
        <v>12</v>
      </c>
      <c r="F7" s="153" t="s">
        <v>11</v>
      </c>
      <c r="G7" s="153" t="s">
        <v>12</v>
      </c>
      <c r="H7" s="151" t="s">
        <v>11</v>
      </c>
      <c r="I7" s="202" t="s">
        <v>12</v>
      </c>
      <c r="J7" s="246" t="s">
        <v>13</v>
      </c>
      <c r="K7" s="202" t="s">
        <v>14</v>
      </c>
      <c r="L7" s="202" t="s">
        <v>15</v>
      </c>
      <c r="M7" s="202" t="s">
        <v>16</v>
      </c>
      <c r="N7" s="202" t="s">
        <v>17</v>
      </c>
      <c r="O7" s="202" t="s">
        <v>18</v>
      </c>
      <c r="P7" s="202" t="s">
        <v>19</v>
      </c>
      <c r="Q7" s="202" t="s">
        <v>20</v>
      </c>
      <c r="R7" s="202" t="s">
        <v>21</v>
      </c>
      <c r="S7" s="249" t="s">
        <v>27</v>
      </c>
      <c r="T7" s="202" t="s">
        <v>22</v>
      </c>
      <c r="U7" s="202" t="s">
        <v>26</v>
      </c>
      <c r="V7" s="269" t="s">
        <v>23</v>
      </c>
      <c r="W7" s="202" t="s">
        <v>24</v>
      </c>
      <c r="X7" s="202" t="s">
        <v>25</v>
      </c>
      <c r="Y7" s="235"/>
      <c r="Z7" s="267"/>
    </row>
    <row r="8" spans="1:26" ht="23.25" customHeight="1">
      <c r="A8" s="220"/>
      <c r="B8" s="223"/>
      <c r="C8" s="205"/>
      <c r="D8" s="152"/>
      <c r="E8" s="150"/>
      <c r="F8" s="150"/>
      <c r="G8" s="150"/>
      <c r="H8" s="152"/>
      <c r="I8" s="202"/>
      <c r="J8" s="246"/>
      <c r="K8" s="202"/>
      <c r="L8" s="202"/>
      <c r="M8" s="202"/>
      <c r="N8" s="202"/>
      <c r="O8" s="202"/>
      <c r="P8" s="202"/>
      <c r="Q8" s="202"/>
      <c r="R8" s="202"/>
      <c r="S8" s="249"/>
      <c r="T8" s="202"/>
      <c r="U8" s="202"/>
      <c r="V8" s="270"/>
      <c r="W8" s="202"/>
      <c r="X8" s="202"/>
      <c r="Y8" s="236"/>
      <c r="Z8" s="268"/>
    </row>
    <row r="9" spans="1:26" ht="15" customHeight="1">
      <c r="A9" s="21">
        <v>1</v>
      </c>
      <c r="B9" s="62" t="s">
        <v>29</v>
      </c>
      <c r="C9" s="10">
        <v>6</v>
      </c>
      <c r="D9" s="11">
        <v>28</v>
      </c>
      <c r="E9" s="12">
        <v>2</v>
      </c>
      <c r="F9" s="12">
        <v>1</v>
      </c>
      <c r="G9" s="12">
        <v>0</v>
      </c>
      <c r="H9" s="11">
        <v>12</v>
      </c>
      <c r="I9" s="11">
        <v>0</v>
      </c>
      <c r="J9" s="12">
        <v>0</v>
      </c>
      <c r="K9" s="11">
        <v>0</v>
      </c>
      <c r="L9" s="11">
        <v>0</v>
      </c>
      <c r="M9" s="11">
        <v>0</v>
      </c>
      <c r="N9" s="11">
        <v>0</v>
      </c>
      <c r="O9" s="11">
        <v>4</v>
      </c>
      <c r="P9" s="11">
        <v>17</v>
      </c>
      <c r="Q9" s="11">
        <v>38</v>
      </c>
      <c r="R9" s="11">
        <v>10</v>
      </c>
      <c r="S9" s="11">
        <v>0</v>
      </c>
      <c r="T9" s="11">
        <v>0</v>
      </c>
      <c r="U9" s="11">
        <v>2</v>
      </c>
      <c r="V9" s="11">
        <v>0</v>
      </c>
      <c r="W9" s="11">
        <v>0</v>
      </c>
      <c r="X9" s="11">
        <v>0</v>
      </c>
      <c r="Y9" s="11">
        <v>0</v>
      </c>
      <c r="Z9" s="10">
        <f aca="true" t="shared" si="0" ref="Z9:Z40">SUM(D9:Y9)</f>
        <v>114</v>
      </c>
    </row>
    <row r="10" spans="1:26" ht="27" customHeight="1">
      <c r="A10" s="21">
        <v>2</v>
      </c>
      <c r="B10" s="62" t="s">
        <v>179</v>
      </c>
      <c r="C10" s="10">
        <v>3</v>
      </c>
      <c r="D10" s="11">
        <v>4</v>
      </c>
      <c r="E10" s="11">
        <v>0</v>
      </c>
      <c r="F10" s="11">
        <v>0</v>
      </c>
      <c r="G10" s="11">
        <v>0</v>
      </c>
      <c r="H10" s="11">
        <v>8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3</v>
      </c>
      <c r="P10" s="11">
        <v>6</v>
      </c>
      <c r="Q10" s="11">
        <v>27</v>
      </c>
      <c r="R10" s="11">
        <v>6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0">
        <f t="shared" si="0"/>
        <v>54</v>
      </c>
    </row>
    <row r="11" spans="1:26" ht="15" customHeight="1">
      <c r="A11" s="21">
        <v>3</v>
      </c>
      <c r="B11" s="62" t="s">
        <v>180</v>
      </c>
      <c r="C11" s="10">
        <v>2</v>
      </c>
      <c r="D11" s="11">
        <v>8</v>
      </c>
      <c r="E11" s="11">
        <v>1</v>
      </c>
      <c r="F11" s="11">
        <v>2</v>
      </c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>
        <v>7</v>
      </c>
      <c r="Q11" s="11">
        <v>14</v>
      </c>
      <c r="R11" s="11">
        <v>6</v>
      </c>
      <c r="S11" s="11"/>
      <c r="T11" s="11"/>
      <c r="U11" s="11"/>
      <c r="V11" s="11"/>
      <c r="W11" s="11"/>
      <c r="X11" s="11"/>
      <c r="Y11" s="11"/>
      <c r="Z11" s="10">
        <f t="shared" si="0"/>
        <v>39</v>
      </c>
    </row>
    <row r="12" spans="1:26" ht="15" customHeight="1">
      <c r="A12" s="21">
        <v>4</v>
      </c>
      <c r="B12" s="55" t="s">
        <v>181</v>
      </c>
      <c r="C12" s="10">
        <v>4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13</v>
      </c>
      <c r="L12" s="11">
        <v>0</v>
      </c>
      <c r="M12" s="11">
        <v>13</v>
      </c>
      <c r="N12" s="11">
        <v>102</v>
      </c>
      <c r="O12" s="11">
        <v>39</v>
      </c>
      <c r="P12" s="11">
        <v>103</v>
      </c>
      <c r="Q12" s="11">
        <v>6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16</v>
      </c>
      <c r="Z12" s="10">
        <f t="shared" si="0"/>
        <v>292</v>
      </c>
    </row>
    <row r="13" spans="1:26" ht="15" customHeight="1">
      <c r="A13" s="21">
        <v>5</v>
      </c>
      <c r="B13" s="51" t="s">
        <v>118</v>
      </c>
      <c r="C13" s="63">
        <v>1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>
        <v>1</v>
      </c>
      <c r="O13" s="64">
        <v>6</v>
      </c>
      <c r="P13" s="64">
        <v>7</v>
      </c>
      <c r="Q13" s="64"/>
      <c r="R13" s="64"/>
      <c r="S13" s="64"/>
      <c r="T13" s="64"/>
      <c r="U13" s="64"/>
      <c r="V13" s="64"/>
      <c r="W13" s="64"/>
      <c r="X13" s="64"/>
      <c r="Y13" s="64"/>
      <c r="Z13" s="10">
        <f t="shared" si="0"/>
        <v>14</v>
      </c>
    </row>
    <row r="14" spans="1:26" ht="15" customHeight="1">
      <c r="A14" s="21">
        <v>6</v>
      </c>
      <c r="B14" s="51" t="s">
        <v>182</v>
      </c>
      <c r="C14" s="63">
        <v>1</v>
      </c>
      <c r="D14" s="64">
        <v>6</v>
      </c>
      <c r="E14" s="64"/>
      <c r="F14" s="64">
        <v>2</v>
      </c>
      <c r="G14" s="64"/>
      <c r="H14" s="64">
        <v>2</v>
      </c>
      <c r="I14" s="64"/>
      <c r="J14" s="64"/>
      <c r="K14" s="64"/>
      <c r="L14" s="64"/>
      <c r="M14" s="64"/>
      <c r="N14" s="64"/>
      <c r="O14" s="64">
        <v>1</v>
      </c>
      <c r="P14" s="64">
        <v>3</v>
      </c>
      <c r="Q14" s="64">
        <v>8</v>
      </c>
      <c r="R14" s="64">
        <v>5</v>
      </c>
      <c r="S14" s="64"/>
      <c r="T14" s="64"/>
      <c r="U14" s="64"/>
      <c r="V14" s="64"/>
      <c r="W14" s="64"/>
      <c r="X14" s="64"/>
      <c r="Y14" s="64"/>
      <c r="Z14" s="10">
        <f t="shared" si="0"/>
        <v>27</v>
      </c>
    </row>
    <row r="15" spans="1:26" ht="15" customHeight="1">
      <c r="A15" s="21">
        <v>7</v>
      </c>
      <c r="B15" s="62" t="s">
        <v>183</v>
      </c>
      <c r="C15" s="15">
        <v>6</v>
      </c>
      <c r="D15" s="12">
        <v>76</v>
      </c>
      <c r="E15" s="12">
        <v>5</v>
      </c>
      <c r="F15" s="12">
        <v>63</v>
      </c>
      <c r="G15" s="12">
        <v>0</v>
      </c>
      <c r="H15" s="12">
        <v>8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2</v>
      </c>
      <c r="R15" s="12">
        <v>4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0">
        <f t="shared" si="0"/>
        <v>158</v>
      </c>
    </row>
    <row r="16" spans="1:26" ht="15" customHeight="1">
      <c r="A16" s="21">
        <v>8</v>
      </c>
      <c r="B16" s="62" t="s">
        <v>184</v>
      </c>
      <c r="C16" s="15">
        <v>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>
        <v>7</v>
      </c>
      <c r="W16" s="12">
        <v>16</v>
      </c>
      <c r="X16" s="12">
        <v>1</v>
      </c>
      <c r="Y16" s="12"/>
      <c r="Z16" s="10">
        <f t="shared" si="0"/>
        <v>24</v>
      </c>
    </row>
    <row r="17" spans="1:26" ht="15" customHeight="1">
      <c r="A17" s="21">
        <v>9</v>
      </c>
      <c r="B17" s="62" t="s">
        <v>185</v>
      </c>
      <c r="C17" s="10">
        <v>13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67</v>
      </c>
      <c r="O17" s="11">
        <v>8</v>
      </c>
      <c r="P17" s="11">
        <v>10</v>
      </c>
      <c r="Q17" s="11">
        <v>2</v>
      </c>
      <c r="R17" s="11">
        <v>0</v>
      </c>
      <c r="S17" s="11">
        <v>0</v>
      </c>
      <c r="T17" s="11">
        <v>13</v>
      </c>
      <c r="U17" s="11">
        <v>8</v>
      </c>
      <c r="V17" s="11">
        <v>89</v>
      </c>
      <c r="W17" s="11">
        <v>92</v>
      </c>
      <c r="X17" s="11">
        <v>6</v>
      </c>
      <c r="Y17" s="11">
        <v>0</v>
      </c>
      <c r="Z17" s="10">
        <f t="shared" si="0"/>
        <v>295</v>
      </c>
    </row>
    <row r="18" spans="1:26" ht="15" customHeight="1">
      <c r="A18" s="21">
        <v>10</v>
      </c>
      <c r="B18" s="62" t="s">
        <v>186</v>
      </c>
      <c r="C18" s="10"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1</v>
      </c>
      <c r="U18" s="11"/>
      <c r="V18" s="11">
        <v>5</v>
      </c>
      <c r="W18" s="11">
        <v>28</v>
      </c>
      <c r="X18" s="11">
        <v>1</v>
      </c>
      <c r="Y18" s="11"/>
      <c r="Z18" s="10">
        <f t="shared" si="0"/>
        <v>35</v>
      </c>
    </row>
    <row r="19" spans="1:26" ht="15" customHeight="1">
      <c r="A19" s="21">
        <v>11</v>
      </c>
      <c r="B19" s="62" t="s">
        <v>187</v>
      </c>
      <c r="C19" s="65">
        <v>1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v>1</v>
      </c>
      <c r="U19" s="64"/>
      <c r="V19" s="64">
        <v>7</v>
      </c>
      <c r="W19" s="64">
        <v>14</v>
      </c>
      <c r="X19" s="64"/>
      <c r="Y19" s="64"/>
      <c r="Z19" s="63">
        <f t="shared" si="0"/>
        <v>22</v>
      </c>
    </row>
    <row r="20" spans="1:26" ht="15" customHeight="1">
      <c r="A20" s="21">
        <v>12</v>
      </c>
      <c r="B20" s="62" t="s">
        <v>188</v>
      </c>
      <c r="C20" s="10">
        <v>4</v>
      </c>
      <c r="D20" s="11">
        <v>25</v>
      </c>
      <c r="E20" s="11">
        <v>1</v>
      </c>
      <c r="F20" s="11">
        <v>7</v>
      </c>
      <c r="G20" s="11">
        <v>2</v>
      </c>
      <c r="H20" s="11">
        <v>12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3</v>
      </c>
      <c r="P20" s="11">
        <v>4</v>
      </c>
      <c r="Q20" s="11">
        <v>33</v>
      </c>
      <c r="R20" s="11">
        <v>13</v>
      </c>
      <c r="S20" s="11">
        <v>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0">
        <f t="shared" si="0"/>
        <v>101</v>
      </c>
    </row>
    <row r="21" spans="1:26" ht="27" customHeight="1">
      <c r="A21" s="21">
        <v>13</v>
      </c>
      <c r="B21" s="62" t="s">
        <v>189</v>
      </c>
      <c r="C21" s="10">
        <v>4</v>
      </c>
      <c r="D21" s="11">
        <v>19</v>
      </c>
      <c r="E21" s="11">
        <v>1</v>
      </c>
      <c r="F21" s="11">
        <v>6</v>
      </c>
      <c r="G21" s="11">
        <v>0</v>
      </c>
      <c r="H21" s="11">
        <v>8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14</v>
      </c>
      <c r="Q21" s="11">
        <v>34</v>
      </c>
      <c r="R21" s="11">
        <v>14</v>
      </c>
      <c r="S21" s="11">
        <v>1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0">
        <f t="shared" si="0"/>
        <v>97</v>
      </c>
    </row>
    <row r="22" spans="1:26" ht="15" customHeight="1">
      <c r="A22" s="21">
        <v>14</v>
      </c>
      <c r="B22" s="62" t="s">
        <v>190</v>
      </c>
      <c r="C22" s="10">
        <v>1</v>
      </c>
      <c r="D22" s="11"/>
      <c r="E22" s="11">
        <v>1</v>
      </c>
      <c r="F22" s="11">
        <v>7</v>
      </c>
      <c r="G22" s="11">
        <v>6</v>
      </c>
      <c r="H22" s="11">
        <v>2</v>
      </c>
      <c r="I22" s="11">
        <v>1</v>
      </c>
      <c r="J22" s="11"/>
      <c r="K22" s="11"/>
      <c r="L22" s="11"/>
      <c r="M22" s="11"/>
      <c r="N22" s="11"/>
      <c r="O22" s="11"/>
      <c r="P22" s="11"/>
      <c r="Q22" s="11">
        <v>1</v>
      </c>
      <c r="R22" s="11"/>
      <c r="S22" s="11"/>
      <c r="T22" s="11"/>
      <c r="U22" s="11"/>
      <c r="V22" s="11"/>
      <c r="W22" s="11"/>
      <c r="X22" s="11"/>
      <c r="Y22" s="11"/>
      <c r="Z22" s="10">
        <f t="shared" si="0"/>
        <v>18</v>
      </c>
    </row>
    <row r="23" spans="1:26" ht="15" customHeight="1">
      <c r="A23" s="21">
        <v>15</v>
      </c>
      <c r="B23" s="62" t="s">
        <v>191</v>
      </c>
      <c r="C23" s="10">
        <v>3</v>
      </c>
      <c r="D23" s="11">
        <v>9</v>
      </c>
      <c r="E23" s="11">
        <v>0</v>
      </c>
      <c r="F23" s="11">
        <v>1</v>
      </c>
      <c r="G23" s="11">
        <v>0</v>
      </c>
      <c r="H23" s="11">
        <v>8</v>
      </c>
      <c r="I23" s="11">
        <v>1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2</v>
      </c>
      <c r="P23" s="11">
        <v>1</v>
      </c>
      <c r="Q23" s="11">
        <v>5</v>
      </c>
      <c r="R23" s="11">
        <v>2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0">
        <f t="shared" si="0"/>
        <v>29</v>
      </c>
    </row>
    <row r="24" spans="1:26" ht="15" customHeight="1">
      <c r="A24" s="21">
        <v>16</v>
      </c>
      <c r="B24" s="62" t="s">
        <v>192</v>
      </c>
      <c r="C24" s="10">
        <v>5</v>
      </c>
      <c r="D24" s="11">
        <v>21</v>
      </c>
      <c r="E24" s="11">
        <v>3</v>
      </c>
      <c r="F24" s="11">
        <v>9</v>
      </c>
      <c r="G24" s="11">
        <v>0</v>
      </c>
      <c r="H24" s="11">
        <v>12</v>
      </c>
      <c r="I24" s="11">
        <v>4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2</v>
      </c>
      <c r="P24" s="11">
        <v>7</v>
      </c>
      <c r="Q24" s="11">
        <v>36</v>
      </c>
      <c r="R24" s="11">
        <v>10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0">
        <f t="shared" si="0"/>
        <v>104</v>
      </c>
    </row>
    <row r="25" spans="1:26" ht="15" customHeight="1">
      <c r="A25" s="21">
        <v>17</v>
      </c>
      <c r="B25" s="62" t="s">
        <v>193</v>
      </c>
      <c r="C25" s="10">
        <v>2</v>
      </c>
      <c r="D25" s="11">
        <v>5</v>
      </c>
      <c r="E25" s="11">
        <v>1</v>
      </c>
      <c r="F25" s="11">
        <v>2</v>
      </c>
      <c r="G25" s="11"/>
      <c r="H25" s="11">
        <v>4</v>
      </c>
      <c r="I25" s="11">
        <v>1</v>
      </c>
      <c r="J25" s="11"/>
      <c r="K25" s="11"/>
      <c r="L25" s="11"/>
      <c r="M25" s="11"/>
      <c r="N25" s="11"/>
      <c r="O25" s="11">
        <v>1</v>
      </c>
      <c r="P25" s="11">
        <v>6</v>
      </c>
      <c r="Q25" s="11">
        <v>10</v>
      </c>
      <c r="R25" s="11">
        <v>2</v>
      </c>
      <c r="S25" s="11"/>
      <c r="T25" s="11"/>
      <c r="U25" s="11"/>
      <c r="V25" s="11"/>
      <c r="W25" s="11"/>
      <c r="X25" s="11"/>
      <c r="Y25" s="11"/>
      <c r="Z25" s="10">
        <f t="shared" si="0"/>
        <v>32</v>
      </c>
    </row>
    <row r="26" spans="1:26" ht="15" customHeight="1">
      <c r="A26" s="21">
        <v>18</v>
      </c>
      <c r="B26" s="66" t="s">
        <v>194</v>
      </c>
      <c r="C26" s="15">
        <v>4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25</v>
      </c>
      <c r="N26" s="12">
        <v>27</v>
      </c>
      <c r="O26" s="12">
        <v>5</v>
      </c>
      <c r="P26" s="12">
        <v>4</v>
      </c>
      <c r="Q26" s="12">
        <v>1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0">
        <f t="shared" si="0"/>
        <v>62</v>
      </c>
    </row>
    <row r="27" spans="1:26" ht="15" customHeight="1">
      <c r="A27" s="21">
        <v>19</v>
      </c>
      <c r="B27" s="62" t="s">
        <v>195</v>
      </c>
      <c r="C27" s="10">
        <v>1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8</v>
      </c>
      <c r="N27" s="11">
        <v>9</v>
      </c>
      <c r="O27" s="11"/>
      <c r="P27" s="11">
        <v>1</v>
      </c>
      <c r="Q27" s="11">
        <v>1</v>
      </c>
      <c r="R27" s="11"/>
      <c r="S27" s="11"/>
      <c r="T27" s="11"/>
      <c r="U27" s="11"/>
      <c r="V27" s="11"/>
      <c r="W27" s="11"/>
      <c r="X27" s="11"/>
      <c r="Y27" s="11">
        <v>1</v>
      </c>
      <c r="Z27" s="10">
        <f t="shared" si="0"/>
        <v>20</v>
      </c>
    </row>
    <row r="28" spans="1:26" ht="15" customHeight="1">
      <c r="A28" s="21">
        <v>20</v>
      </c>
      <c r="B28" s="62" t="s">
        <v>196</v>
      </c>
      <c r="C28" s="10">
        <v>1</v>
      </c>
      <c r="D28" s="11">
        <v>1</v>
      </c>
      <c r="E28" s="11"/>
      <c r="F28" s="11">
        <v>2</v>
      </c>
      <c r="G28" s="11"/>
      <c r="H28" s="11">
        <v>4</v>
      </c>
      <c r="I28" s="11">
        <v>1</v>
      </c>
      <c r="J28" s="11"/>
      <c r="K28" s="11"/>
      <c r="L28" s="11"/>
      <c r="M28" s="11"/>
      <c r="N28" s="11"/>
      <c r="O28" s="11">
        <v>7</v>
      </c>
      <c r="P28" s="11">
        <v>2</v>
      </c>
      <c r="Q28" s="11">
        <v>3</v>
      </c>
      <c r="R28" s="11">
        <v>1</v>
      </c>
      <c r="S28" s="11"/>
      <c r="T28" s="11"/>
      <c r="U28" s="11"/>
      <c r="V28" s="11"/>
      <c r="W28" s="11"/>
      <c r="X28" s="11">
        <v>2</v>
      </c>
      <c r="Y28" s="11"/>
      <c r="Z28" s="10">
        <f t="shared" si="0"/>
        <v>23</v>
      </c>
    </row>
    <row r="29" spans="1:26" ht="15" customHeight="1">
      <c r="A29" s="21">
        <v>21</v>
      </c>
      <c r="B29" s="62" t="s">
        <v>197</v>
      </c>
      <c r="C29" s="10">
        <v>2</v>
      </c>
      <c r="D29" s="11"/>
      <c r="E29" s="11"/>
      <c r="F29" s="11"/>
      <c r="G29" s="11"/>
      <c r="H29" s="11"/>
      <c r="I29" s="11"/>
      <c r="J29" s="64"/>
      <c r="K29" s="64"/>
      <c r="L29" s="64"/>
      <c r="M29" s="64">
        <v>8</v>
      </c>
      <c r="N29" s="64">
        <v>12</v>
      </c>
      <c r="O29" s="64">
        <v>6</v>
      </c>
      <c r="P29" s="64">
        <v>3</v>
      </c>
      <c r="Q29" s="64"/>
      <c r="R29" s="64"/>
      <c r="S29" s="11"/>
      <c r="T29" s="11"/>
      <c r="U29" s="11"/>
      <c r="V29" s="11"/>
      <c r="W29" s="11"/>
      <c r="X29" s="11"/>
      <c r="Y29" s="11"/>
      <c r="Z29" s="10">
        <f t="shared" si="0"/>
        <v>29</v>
      </c>
    </row>
    <row r="30" spans="1:26" ht="15" customHeight="1">
      <c r="A30" s="21">
        <v>22</v>
      </c>
      <c r="B30" s="62" t="s">
        <v>198</v>
      </c>
      <c r="C30" s="10">
        <v>4</v>
      </c>
      <c r="D30" s="11">
        <v>24</v>
      </c>
      <c r="E30" s="11">
        <v>2</v>
      </c>
      <c r="F30" s="11">
        <v>8</v>
      </c>
      <c r="G30" s="11">
        <v>1</v>
      </c>
      <c r="H30" s="11">
        <v>18</v>
      </c>
      <c r="I30" s="11">
        <v>2</v>
      </c>
      <c r="J30" s="11">
        <v>0</v>
      </c>
      <c r="K30" s="11">
        <v>0</v>
      </c>
      <c r="L30" s="11">
        <v>0</v>
      </c>
      <c r="M30" s="11">
        <v>0</v>
      </c>
      <c r="N30" s="11">
        <v>1</v>
      </c>
      <c r="O30" s="11">
        <v>0</v>
      </c>
      <c r="P30" s="11">
        <v>3</v>
      </c>
      <c r="Q30" s="11">
        <v>11</v>
      </c>
      <c r="R30" s="11">
        <v>4</v>
      </c>
      <c r="S30" s="11">
        <v>0</v>
      </c>
      <c r="T30" s="11">
        <v>0</v>
      </c>
      <c r="U30" s="11">
        <v>2</v>
      </c>
      <c r="V30" s="11">
        <v>0</v>
      </c>
      <c r="W30" s="11">
        <v>0</v>
      </c>
      <c r="X30" s="11">
        <v>0</v>
      </c>
      <c r="Y30" s="11">
        <v>0</v>
      </c>
      <c r="Z30" s="10">
        <f t="shared" si="0"/>
        <v>76</v>
      </c>
    </row>
    <row r="31" spans="1:26" ht="15" customHeight="1">
      <c r="A31" s="21">
        <v>23</v>
      </c>
      <c r="B31" s="62" t="s">
        <v>199</v>
      </c>
      <c r="C31" s="10">
        <v>1</v>
      </c>
      <c r="D31" s="11">
        <v>4</v>
      </c>
      <c r="E31" s="11"/>
      <c r="F31" s="11">
        <v>6</v>
      </c>
      <c r="G31" s="11"/>
      <c r="H31" s="11">
        <v>2</v>
      </c>
      <c r="I31" s="11"/>
      <c r="J31" s="11"/>
      <c r="K31" s="11"/>
      <c r="L31" s="11"/>
      <c r="M31" s="11"/>
      <c r="N31" s="11"/>
      <c r="O31" s="11"/>
      <c r="P31" s="11"/>
      <c r="Q31" s="11">
        <v>8</v>
      </c>
      <c r="R31" s="11">
        <v>1</v>
      </c>
      <c r="S31" s="11"/>
      <c r="T31" s="11"/>
      <c r="U31" s="11"/>
      <c r="V31" s="11"/>
      <c r="W31" s="11"/>
      <c r="X31" s="11"/>
      <c r="Y31" s="11"/>
      <c r="Z31" s="10">
        <f t="shared" si="0"/>
        <v>21</v>
      </c>
    </row>
    <row r="32" spans="1:26" ht="15" customHeight="1">
      <c r="A32" s="21">
        <v>24</v>
      </c>
      <c r="B32" s="62" t="s">
        <v>200</v>
      </c>
      <c r="C32" s="10">
        <v>2</v>
      </c>
      <c r="D32" s="11">
        <v>7</v>
      </c>
      <c r="E32" s="11"/>
      <c r="F32" s="11">
        <v>39</v>
      </c>
      <c r="G32" s="11">
        <v>3</v>
      </c>
      <c r="H32" s="11">
        <v>8</v>
      </c>
      <c r="I32" s="11">
        <v>2</v>
      </c>
      <c r="J32" s="11"/>
      <c r="K32" s="11"/>
      <c r="L32" s="11"/>
      <c r="M32" s="11"/>
      <c r="N32" s="11"/>
      <c r="O32" s="11"/>
      <c r="P32" s="11">
        <v>1</v>
      </c>
      <c r="Q32" s="11">
        <v>2</v>
      </c>
      <c r="R32" s="11">
        <v>1</v>
      </c>
      <c r="S32" s="11"/>
      <c r="T32" s="11"/>
      <c r="U32" s="11"/>
      <c r="V32" s="11"/>
      <c r="W32" s="11"/>
      <c r="X32" s="11"/>
      <c r="Y32" s="11">
        <v>7</v>
      </c>
      <c r="Z32" s="10">
        <f t="shared" si="0"/>
        <v>70</v>
      </c>
    </row>
    <row r="33" spans="1:26" ht="15" customHeight="1">
      <c r="A33" s="21">
        <v>25</v>
      </c>
      <c r="B33" s="62" t="s">
        <v>201</v>
      </c>
      <c r="C33" s="10">
        <v>1</v>
      </c>
      <c r="D33" s="11">
        <v>4</v>
      </c>
      <c r="E33" s="11"/>
      <c r="F33" s="11">
        <v>2</v>
      </c>
      <c r="G33" s="11"/>
      <c r="H33" s="11">
        <v>3</v>
      </c>
      <c r="I33" s="11"/>
      <c r="J33" s="11"/>
      <c r="K33" s="11"/>
      <c r="L33" s="11"/>
      <c r="M33" s="11"/>
      <c r="N33" s="11"/>
      <c r="O33" s="11">
        <v>1</v>
      </c>
      <c r="P33" s="11">
        <v>7</v>
      </c>
      <c r="Q33" s="11">
        <v>4</v>
      </c>
      <c r="R33" s="11">
        <v>2</v>
      </c>
      <c r="S33" s="11"/>
      <c r="T33" s="11"/>
      <c r="U33" s="11"/>
      <c r="V33" s="11"/>
      <c r="W33" s="11"/>
      <c r="X33" s="11"/>
      <c r="Y33" s="11"/>
      <c r="Z33" s="10">
        <f t="shared" si="0"/>
        <v>23</v>
      </c>
    </row>
    <row r="34" spans="1:26" ht="15" customHeight="1">
      <c r="A34" s="21">
        <v>26</v>
      </c>
      <c r="B34" s="62" t="s">
        <v>202</v>
      </c>
      <c r="C34" s="10">
        <v>8</v>
      </c>
      <c r="D34" s="11">
        <v>0</v>
      </c>
      <c r="E34" s="11">
        <v>0</v>
      </c>
      <c r="F34" s="11">
        <v>0</v>
      </c>
      <c r="G34" s="11">
        <v>0</v>
      </c>
      <c r="H34" s="11">
        <v>7</v>
      </c>
      <c r="I34" s="11">
        <v>0</v>
      </c>
      <c r="J34" s="11">
        <v>0</v>
      </c>
      <c r="K34" s="11">
        <v>4</v>
      </c>
      <c r="L34" s="11">
        <v>0</v>
      </c>
      <c r="M34" s="11">
        <v>1</v>
      </c>
      <c r="N34" s="11">
        <v>7</v>
      </c>
      <c r="O34" s="11">
        <v>11</v>
      </c>
      <c r="P34" s="11">
        <v>40</v>
      </c>
      <c r="Q34" s="11">
        <v>46</v>
      </c>
      <c r="R34" s="11">
        <v>10</v>
      </c>
      <c r="S34" s="11">
        <v>0</v>
      </c>
      <c r="T34" s="11">
        <v>0</v>
      </c>
      <c r="U34" s="11">
        <v>7</v>
      </c>
      <c r="V34" s="11">
        <v>0</v>
      </c>
      <c r="W34" s="11">
        <v>1</v>
      </c>
      <c r="X34" s="11">
        <v>27</v>
      </c>
      <c r="Y34" s="11">
        <v>0</v>
      </c>
      <c r="Z34" s="10">
        <f t="shared" si="0"/>
        <v>161</v>
      </c>
    </row>
    <row r="35" spans="1:26" ht="15" customHeight="1">
      <c r="A35" s="21">
        <v>27</v>
      </c>
      <c r="B35" s="66" t="s">
        <v>203</v>
      </c>
      <c r="C35" s="10">
        <v>6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2</v>
      </c>
      <c r="P35" s="11">
        <v>19</v>
      </c>
      <c r="Q35" s="11">
        <v>19</v>
      </c>
      <c r="R35" s="11">
        <v>5</v>
      </c>
      <c r="S35" s="11">
        <v>0</v>
      </c>
      <c r="T35" s="11">
        <v>2</v>
      </c>
      <c r="U35" s="11">
        <v>2</v>
      </c>
      <c r="V35" s="11">
        <v>15</v>
      </c>
      <c r="W35" s="11">
        <v>35</v>
      </c>
      <c r="X35" s="11">
        <v>30</v>
      </c>
      <c r="Y35" s="11">
        <v>0</v>
      </c>
      <c r="Z35" s="10">
        <f t="shared" si="0"/>
        <v>129</v>
      </c>
    </row>
    <row r="36" spans="1:26" ht="15" customHeight="1">
      <c r="A36" s="21">
        <v>28</v>
      </c>
      <c r="B36" s="66" t="s">
        <v>204</v>
      </c>
      <c r="C36" s="10">
        <v>8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2</v>
      </c>
      <c r="O36" s="11">
        <v>0</v>
      </c>
      <c r="P36" s="11">
        <v>0</v>
      </c>
      <c r="Q36" s="11">
        <v>1</v>
      </c>
      <c r="R36" s="11">
        <v>1</v>
      </c>
      <c r="S36" s="11">
        <v>0</v>
      </c>
      <c r="T36" s="11">
        <v>0</v>
      </c>
      <c r="U36" s="11">
        <v>40</v>
      </c>
      <c r="V36" s="11">
        <v>1</v>
      </c>
      <c r="W36" s="11">
        <v>2</v>
      </c>
      <c r="X36" s="11">
        <v>80</v>
      </c>
      <c r="Y36" s="11">
        <v>3</v>
      </c>
      <c r="Z36" s="10">
        <f t="shared" si="0"/>
        <v>130</v>
      </c>
    </row>
    <row r="37" spans="1:26" ht="15" customHeight="1">
      <c r="A37" s="21">
        <v>29</v>
      </c>
      <c r="B37" s="62" t="s">
        <v>205</v>
      </c>
      <c r="C37" s="10">
        <v>1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>
        <v>6</v>
      </c>
      <c r="Z37" s="10">
        <f t="shared" si="0"/>
        <v>6</v>
      </c>
    </row>
    <row r="38" spans="1:26" ht="15" customHeight="1">
      <c r="A38" s="21">
        <v>30</v>
      </c>
      <c r="B38" s="62" t="s">
        <v>206</v>
      </c>
      <c r="C38" s="10">
        <v>1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>
        <v>8</v>
      </c>
      <c r="Q38" s="11">
        <v>11</v>
      </c>
      <c r="R38" s="11">
        <v>3</v>
      </c>
      <c r="S38" s="11"/>
      <c r="T38" s="11"/>
      <c r="U38" s="11">
        <v>1</v>
      </c>
      <c r="V38" s="11"/>
      <c r="W38" s="11"/>
      <c r="X38" s="11">
        <v>4</v>
      </c>
      <c r="Y38" s="11"/>
      <c r="Z38" s="10">
        <f t="shared" si="0"/>
        <v>27</v>
      </c>
    </row>
    <row r="39" spans="1:26" ht="15" customHeight="1">
      <c r="A39" s="21">
        <v>31</v>
      </c>
      <c r="B39" s="62" t="s">
        <v>207</v>
      </c>
      <c r="C39" s="10">
        <v>1</v>
      </c>
      <c r="D39" s="11"/>
      <c r="E39" s="11"/>
      <c r="F39" s="11"/>
      <c r="G39" s="11"/>
      <c r="H39" s="11"/>
      <c r="I39" s="11"/>
      <c r="J39" s="11"/>
      <c r="K39" s="11"/>
      <c r="L39" s="11"/>
      <c r="M39" s="11">
        <v>15</v>
      </c>
      <c r="N39" s="11">
        <v>6</v>
      </c>
      <c r="O39" s="11"/>
      <c r="P39" s="11">
        <v>1</v>
      </c>
      <c r="Q39" s="11"/>
      <c r="R39" s="11"/>
      <c r="S39" s="11"/>
      <c r="T39" s="11"/>
      <c r="U39" s="11"/>
      <c r="V39" s="11"/>
      <c r="W39" s="11"/>
      <c r="X39" s="11">
        <v>2</v>
      </c>
      <c r="Y39" s="11"/>
      <c r="Z39" s="10">
        <f t="shared" si="0"/>
        <v>24</v>
      </c>
    </row>
    <row r="40" spans="1:26" ht="15" customHeight="1">
      <c r="A40" s="21">
        <v>32</v>
      </c>
      <c r="B40" s="62" t="s">
        <v>208</v>
      </c>
      <c r="C40" s="10">
        <v>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>
        <v>1</v>
      </c>
      <c r="S40" s="11"/>
      <c r="T40" s="11"/>
      <c r="U40" s="11">
        <v>3</v>
      </c>
      <c r="V40" s="11"/>
      <c r="W40" s="11"/>
      <c r="X40" s="11">
        <v>33</v>
      </c>
      <c r="Y40" s="11"/>
      <c r="Z40" s="10">
        <f t="shared" si="0"/>
        <v>37</v>
      </c>
    </row>
    <row r="41" spans="1:26" ht="15" customHeight="1">
      <c r="A41" s="21">
        <v>33</v>
      </c>
      <c r="B41" s="62" t="s">
        <v>209</v>
      </c>
      <c r="C41" s="10">
        <v>29</v>
      </c>
      <c r="D41" s="11">
        <v>0</v>
      </c>
      <c r="E41" s="11">
        <v>0</v>
      </c>
      <c r="F41" s="11">
        <v>0</v>
      </c>
      <c r="G41" s="11">
        <v>0</v>
      </c>
      <c r="H41" s="11">
        <v>770</v>
      </c>
      <c r="I41" s="11">
        <v>131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0">
        <f aca="true" t="shared" si="1" ref="Z41:Z59">SUM(D41:Y41)</f>
        <v>901</v>
      </c>
    </row>
    <row r="42" spans="1:26" ht="15" customHeight="1">
      <c r="A42" s="21">
        <v>34</v>
      </c>
      <c r="B42" s="62" t="s">
        <v>210</v>
      </c>
      <c r="C42" s="10">
        <v>4</v>
      </c>
      <c r="D42" s="11"/>
      <c r="E42" s="11"/>
      <c r="F42" s="11"/>
      <c r="G42" s="11"/>
      <c r="H42" s="11">
        <v>48</v>
      </c>
      <c r="I42" s="11">
        <v>1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>
        <v>9</v>
      </c>
      <c r="Z42" s="10">
        <f t="shared" si="1"/>
        <v>58</v>
      </c>
    </row>
    <row r="43" spans="1:26" ht="15" customHeight="1">
      <c r="A43" s="21">
        <v>35</v>
      </c>
      <c r="B43" s="62" t="s">
        <v>211</v>
      </c>
      <c r="C43" s="10">
        <v>1</v>
      </c>
      <c r="D43" s="11">
        <v>4</v>
      </c>
      <c r="E43" s="11"/>
      <c r="F43" s="11">
        <v>2</v>
      </c>
      <c r="G43" s="11"/>
      <c r="H43" s="11">
        <v>9</v>
      </c>
      <c r="I43" s="11"/>
      <c r="J43" s="11"/>
      <c r="K43" s="11"/>
      <c r="L43" s="11"/>
      <c r="M43" s="11"/>
      <c r="N43" s="11"/>
      <c r="O43" s="11"/>
      <c r="P43" s="11">
        <v>2</v>
      </c>
      <c r="Q43" s="11">
        <v>7</v>
      </c>
      <c r="R43" s="11">
        <v>1</v>
      </c>
      <c r="S43" s="11"/>
      <c r="T43" s="11"/>
      <c r="U43" s="11"/>
      <c r="V43" s="11"/>
      <c r="W43" s="11"/>
      <c r="X43" s="11"/>
      <c r="Y43" s="11"/>
      <c r="Z43" s="10">
        <f t="shared" si="1"/>
        <v>25</v>
      </c>
    </row>
    <row r="44" spans="1:26" ht="15" customHeight="1">
      <c r="A44" s="21">
        <v>36</v>
      </c>
      <c r="B44" s="51" t="s">
        <v>212</v>
      </c>
      <c r="C44" s="63">
        <v>1</v>
      </c>
      <c r="D44" s="64">
        <v>2</v>
      </c>
      <c r="E44" s="64">
        <v>1</v>
      </c>
      <c r="F44" s="64">
        <v>3</v>
      </c>
      <c r="G44" s="64">
        <v>1</v>
      </c>
      <c r="H44" s="64">
        <v>12</v>
      </c>
      <c r="I44" s="64">
        <v>6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10">
        <f t="shared" si="1"/>
        <v>25</v>
      </c>
    </row>
    <row r="45" spans="1:26" ht="15" customHeight="1">
      <c r="A45" s="21">
        <v>37</v>
      </c>
      <c r="B45" s="62" t="s">
        <v>213</v>
      </c>
      <c r="C45" s="10">
        <v>5</v>
      </c>
      <c r="D45" s="11">
        <v>12</v>
      </c>
      <c r="E45" s="11">
        <v>1</v>
      </c>
      <c r="F45" s="11"/>
      <c r="G45" s="11"/>
      <c r="H45" s="11"/>
      <c r="I45" s="11"/>
      <c r="J45" s="11"/>
      <c r="K45" s="11"/>
      <c r="L45" s="11"/>
      <c r="M45" s="11"/>
      <c r="N45" s="11">
        <v>2</v>
      </c>
      <c r="O45" s="11">
        <v>33</v>
      </c>
      <c r="P45" s="11">
        <v>119</v>
      </c>
      <c r="Q45" s="11">
        <v>9</v>
      </c>
      <c r="R45" s="11">
        <v>1</v>
      </c>
      <c r="S45" s="11"/>
      <c r="T45" s="11"/>
      <c r="U45" s="11"/>
      <c r="V45" s="11"/>
      <c r="W45" s="11"/>
      <c r="X45" s="11"/>
      <c r="Y45" s="11"/>
      <c r="Z45" s="10">
        <f t="shared" si="1"/>
        <v>177</v>
      </c>
    </row>
    <row r="46" spans="1:26" ht="15" customHeight="1">
      <c r="A46" s="21">
        <v>38</v>
      </c>
      <c r="B46" s="62" t="s">
        <v>214</v>
      </c>
      <c r="C46" s="10">
        <v>1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>
        <v>18</v>
      </c>
      <c r="Z46" s="10">
        <f t="shared" si="1"/>
        <v>18</v>
      </c>
    </row>
    <row r="47" spans="1:26" ht="15" customHeight="1">
      <c r="A47" s="21">
        <v>39</v>
      </c>
      <c r="B47" s="62" t="s">
        <v>215</v>
      </c>
      <c r="C47" s="10">
        <v>1</v>
      </c>
      <c r="D47" s="11"/>
      <c r="E47" s="11"/>
      <c r="F47" s="11"/>
      <c r="G47" s="11"/>
      <c r="H47" s="11">
        <v>5</v>
      </c>
      <c r="I47" s="11"/>
      <c r="J47" s="11"/>
      <c r="K47" s="11"/>
      <c r="L47" s="11"/>
      <c r="M47" s="11">
        <v>3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>
        <v>20</v>
      </c>
      <c r="Z47" s="10">
        <f t="shared" si="1"/>
        <v>28</v>
      </c>
    </row>
    <row r="48" spans="1:26" ht="15" customHeight="1">
      <c r="A48" s="21">
        <v>40</v>
      </c>
      <c r="B48" s="62" t="s">
        <v>216</v>
      </c>
      <c r="C48" s="10">
        <v>1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>
        <v>23</v>
      </c>
      <c r="Z48" s="10">
        <f t="shared" si="1"/>
        <v>23</v>
      </c>
    </row>
    <row r="49" spans="1:26" ht="15" customHeight="1">
      <c r="A49" s="21">
        <v>41</v>
      </c>
      <c r="B49" s="62" t="s">
        <v>217</v>
      </c>
      <c r="C49" s="10">
        <v>1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>
        <v>30</v>
      </c>
      <c r="Z49" s="10">
        <f t="shared" si="1"/>
        <v>30</v>
      </c>
    </row>
    <row r="50" spans="1:26" ht="15" customHeight="1">
      <c r="A50" s="21">
        <v>42</v>
      </c>
      <c r="B50" s="62" t="s">
        <v>218</v>
      </c>
      <c r="C50" s="10">
        <v>1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>
        <v>13</v>
      </c>
      <c r="Z50" s="10">
        <f t="shared" si="1"/>
        <v>13</v>
      </c>
    </row>
    <row r="51" spans="1:26" ht="15" customHeight="1">
      <c r="A51" s="21">
        <v>43</v>
      </c>
      <c r="B51" s="62" t="s">
        <v>219</v>
      </c>
      <c r="C51" s="10">
        <v>1</v>
      </c>
      <c r="D51" s="11">
        <v>10</v>
      </c>
      <c r="E51" s="11">
        <v>1</v>
      </c>
      <c r="F51" s="11"/>
      <c r="G51" s="11"/>
      <c r="H51" s="11">
        <v>23</v>
      </c>
      <c r="I51" s="11">
        <v>1</v>
      </c>
      <c r="J51" s="11">
        <v>3</v>
      </c>
      <c r="K51" s="11"/>
      <c r="L51" s="11"/>
      <c r="M51" s="11">
        <v>14</v>
      </c>
      <c r="N51" s="11">
        <v>14</v>
      </c>
      <c r="O51" s="11">
        <v>2</v>
      </c>
      <c r="P51" s="11">
        <v>4</v>
      </c>
      <c r="Q51" s="11">
        <v>2</v>
      </c>
      <c r="R51" s="11"/>
      <c r="S51" s="11"/>
      <c r="T51" s="11"/>
      <c r="U51" s="11">
        <v>1</v>
      </c>
      <c r="V51" s="11"/>
      <c r="W51" s="11"/>
      <c r="X51" s="11"/>
      <c r="Y51" s="11"/>
      <c r="Z51" s="10">
        <f t="shared" si="1"/>
        <v>75</v>
      </c>
    </row>
    <row r="52" spans="1:26" ht="15" customHeight="1">
      <c r="A52" s="21">
        <v>44</v>
      </c>
      <c r="B52" s="62" t="s">
        <v>220</v>
      </c>
      <c r="C52" s="10">
        <v>1</v>
      </c>
      <c r="D52" s="11"/>
      <c r="E52" s="11"/>
      <c r="F52" s="11"/>
      <c r="G52" s="11"/>
      <c r="H52" s="11">
        <v>22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>
        <v>3</v>
      </c>
      <c r="Z52" s="10">
        <f t="shared" si="1"/>
        <v>25</v>
      </c>
    </row>
    <row r="53" spans="1:26" ht="24.75" customHeight="1">
      <c r="A53" s="21">
        <v>45</v>
      </c>
      <c r="B53" s="51" t="s">
        <v>221</v>
      </c>
      <c r="C53" s="63">
        <v>1</v>
      </c>
      <c r="D53" s="64"/>
      <c r="E53" s="64"/>
      <c r="F53" s="64">
        <v>2</v>
      </c>
      <c r="G53" s="64"/>
      <c r="H53" s="64">
        <v>22</v>
      </c>
      <c r="I53" s="64"/>
      <c r="J53" s="64"/>
      <c r="K53" s="64"/>
      <c r="L53" s="64"/>
      <c r="M53" s="64"/>
      <c r="N53" s="64"/>
      <c r="O53" s="64"/>
      <c r="P53" s="64">
        <v>8</v>
      </c>
      <c r="Q53" s="64">
        <v>6</v>
      </c>
      <c r="R53" s="64"/>
      <c r="S53" s="64"/>
      <c r="T53" s="64"/>
      <c r="U53" s="64"/>
      <c r="V53" s="64"/>
      <c r="W53" s="64"/>
      <c r="X53" s="64"/>
      <c r="Y53" s="64">
        <v>8</v>
      </c>
      <c r="Z53" s="10">
        <f t="shared" si="1"/>
        <v>46</v>
      </c>
    </row>
    <row r="54" spans="1:26" ht="19.5" customHeight="1">
      <c r="A54" s="21">
        <v>46</v>
      </c>
      <c r="B54" s="62" t="s">
        <v>222</v>
      </c>
      <c r="C54" s="10">
        <v>2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>
        <v>36</v>
      </c>
      <c r="Z54" s="10">
        <f t="shared" si="1"/>
        <v>36</v>
      </c>
    </row>
    <row r="55" spans="1:26" ht="24.75" customHeight="1">
      <c r="A55" s="21">
        <v>47</v>
      </c>
      <c r="B55" s="62" t="s">
        <v>223</v>
      </c>
      <c r="C55" s="10">
        <v>1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>
        <v>13</v>
      </c>
      <c r="Z55" s="10">
        <f t="shared" si="1"/>
        <v>13</v>
      </c>
    </row>
    <row r="56" spans="1:26" ht="19.5" customHeight="1">
      <c r="A56" s="21">
        <v>48</v>
      </c>
      <c r="B56" s="62" t="s">
        <v>224</v>
      </c>
      <c r="C56" s="10">
        <v>2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>
        <v>64</v>
      </c>
      <c r="Z56" s="10">
        <f t="shared" si="1"/>
        <v>64</v>
      </c>
    </row>
    <row r="57" spans="1:26" ht="15" customHeight="1">
      <c r="A57" s="21">
        <v>49</v>
      </c>
      <c r="B57" s="51" t="s">
        <v>225</v>
      </c>
      <c r="C57" s="63">
        <v>1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>
        <v>38</v>
      </c>
      <c r="Z57" s="10">
        <f t="shared" si="1"/>
        <v>38</v>
      </c>
    </row>
    <row r="58" spans="1:26" ht="15" customHeight="1">
      <c r="A58" s="21">
        <v>50</v>
      </c>
      <c r="B58" s="51" t="s">
        <v>226</v>
      </c>
      <c r="C58" s="63">
        <v>1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>
        <v>14</v>
      </c>
      <c r="Z58" s="10">
        <f t="shared" si="1"/>
        <v>14</v>
      </c>
    </row>
    <row r="59" spans="1:26" ht="28.5" customHeight="1">
      <c r="A59" s="21">
        <v>51</v>
      </c>
      <c r="B59" s="67" t="s">
        <v>227</v>
      </c>
      <c r="C59" s="63">
        <v>2</v>
      </c>
      <c r="D59" s="64">
        <v>13</v>
      </c>
      <c r="E59" s="64">
        <v>1</v>
      </c>
      <c r="F59" s="64">
        <v>3</v>
      </c>
      <c r="G59" s="64">
        <v>0</v>
      </c>
      <c r="H59" s="64">
        <v>17</v>
      </c>
      <c r="I59" s="64">
        <v>1</v>
      </c>
      <c r="J59" s="64">
        <v>0</v>
      </c>
      <c r="K59" s="64">
        <v>0</v>
      </c>
      <c r="L59" s="64">
        <v>0</v>
      </c>
      <c r="M59" s="64">
        <v>0</v>
      </c>
      <c r="N59" s="64">
        <v>1</v>
      </c>
      <c r="O59" s="64">
        <v>3</v>
      </c>
      <c r="P59" s="64">
        <v>3</v>
      </c>
      <c r="Q59" s="64">
        <v>11</v>
      </c>
      <c r="R59" s="64">
        <v>7</v>
      </c>
      <c r="S59" s="64">
        <v>0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10">
        <f t="shared" si="1"/>
        <v>60</v>
      </c>
    </row>
    <row r="60" spans="1:26" ht="24.75" customHeight="1">
      <c r="A60" s="12"/>
      <c r="B60" s="15" t="s">
        <v>7</v>
      </c>
      <c r="C60" s="10">
        <f aca="true" t="shared" si="2" ref="C60:Z60">SUM(C9:C59)</f>
        <v>157</v>
      </c>
      <c r="D60" s="10">
        <f t="shared" si="2"/>
        <v>282</v>
      </c>
      <c r="E60" s="10">
        <f t="shared" si="2"/>
        <v>21</v>
      </c>
      <c r="F60" s="10">
        <f t="shared" si="2"/>
        <v>167</v>
      </c>
      <c r="G60" s="10">
        <f t="shared" si="2"/>
        <v>13</v>
      </c>
      <c r="H60" s="10">
        <f t="shared" si="2"/>
        <v>1047</v>
      </c>
      <c r="I60" s="10">
        <f t="shared" si="2"/>
        <v>152</v>
      </c>
      <c r="J60" s="10">
        <f t="shared" si="2"/>
        <v>3</v>
      </c>
      <c r="K60" s="10">
        <f t="shared" si="2"/>
        <v>17</v>
      </c>
      <c r="L60" s="10">
        <f t="shared" si="2"/>
        <v>0</v>
      </c>
      <c r="M60" s="10">
        <f t="shared" si="2"/>
        <v>87</v>
      </c>
      <c r="N60" s="10">
        <f t="shared" si="2"/>
        <v>251</v>
      </c>
      <c r="O60" s="10">
        <f t="shared" si="2"/>
        <v>139</v>
      </c>
      <c r="P60" s="10">
        <f t="shared" si="2"/>
        <v>410</v>
      </c>
      <c r="Q60" s="10">
        <f t="shared" si="2"/>
        <v>358</v>
      </c>
      <c r="R60" s="10">
        <f t="shared" si="2"/>
        <v>110</v>
      </c>
      <c r="S60" s="10">
        <f t="shared" si="2"/>
        <v>2</v>
      </c>
      <c r="T60" s="10">
        <f t="shared" si="2"/>
        <v>17</v>
      </c>
      <c r="U60" s="10">
        <f t="shared" si="2"/>
        <v>66</v>
      </c>
      <c r="V60" s="10">
        <f t="shared" si="2"/>
        <v>124</v>
      </c>
      <c r="W60" s="10">
        <f t="shared" si="2"/>
        <v>188</v>
      </c>
      <c r="X60" s="10">
        <f t="shared" si="2"/>
        <v>186</v>
      </c>
      <c r="Y60" s="10">
        <f t="shared" si="2"/>
        <v>322</v>
      </c>
      <c r="Z60" s="10">
        <f t="shared" si="2"/>
        <v>3962</v>
      </c>
    </row>
    <row r="61" spans="1:26" ht="15" customHeight="1">
      <c r="A61" s="3"/>
      <c r="B61" s="1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4"/>
    </row>
    <row r="63" spans="1:26" s="7" customFormat="1" ht="12.75">
      <c r="A63" s="6"/>
      <c r="B63" s="8" t="s">
        <v>30</v>
      </c>
      <c r="C63" s="7">
        <f>SUM(D60:G60)</f>
        <v>483</v>
      </c>
      <c r="E63" s="271" t="s">
        <v>31</v>
      </c>
      <c r="F63" s="271"/>
      <c r="G63" s="271"/>
      <c r="H63" s="271"/>
      <c r="I63" s="68">
        <v>1199</v>
      </c>
      <c r="J63" s="68"/>
      <c r="L63" s="271" t="s">
        <v>32</v>
      </c>
      <c r="M63" s="271"/>
      <c r="N63" s="271"/>
      <c r="O63" s="271"/>
      <c r="P63" s="271"/>
      <c r="Q63" s="7">
        <f>SUM(J60:X60)</f>
        <v>1958</v>
      </c>
      <c r="U63" s="271" t="s">
        <v>33</v>
      </c>
      <c r="V63" s="271"/>
      <c r="W63" s="271"/>
      <c r="X63" s="7">
        <f>Y60</f>
        <v>322</v>
      </c>
      <c r="Z63" s="2"/>
    </row>
  </sheetData>
  <mergeCells count="37">
    <mergeCell ref="Z5:Z8"/>
    <mergeCell ref="M7:M8"/>
    <mergeCell ref="N7:N8"/>
    <mergeCell ref="O7:O8"/>
    <mergeCell ref="P7:P8"/>
    <mergeCell ref="J5:R6"/>
    <mergeCell ref="J7:J8"/>
    <mergeCell ref="K7:K8"/>
    <mergeCell ref="R7:R8"/>
    <mergeCell ref="U7:U8"/>
    <mergeCell ref="X7:X8"/>
    <mergeCell ref="V7:V8"/>
    <mergeCell ref="E63:H63"/>
    <mergeCell ref="L63:P63"/>
    <mergeCell ref="U63:W63"/>
    <mergeCell ref="L7:L8"/>
    <mergeCell ref="H7:H8"/>
    <mergeCell ref="W7:W8"/>
    <mergeCell ref="Q7:Q8"/>
    <mergeCell ref="C5:C8"/>
    <mergeCell ref="D5:G5"/>
    <mergeCell ref="H5:I6"/>
    <mergeCell ref="I7:I8"/>
    <mergeCell ref="D6:E6"/>
    <mergeCell ref="F6:G6"/>
    <mergeCell ref="G7:G8"/>
    <mergeCell ref="D7:D8"/>
    <mergeCell ref="A3:Z3"/>
    <mergeCell ref="A2:Z2"/>
    <mergeCell ref="B5:B8"/>
    <mergeCell ref="E7:E8"/>
    <mergeCell ref="F7:F8"/>
    <mergeCell ref="S5:X6"/>
    <mergeCell ref="S7:S8"/>
    <mergeCell ref="T7:T8"/>
    <mergeCell ref="Y5:Y8"/>
    <mergeCell ref="A5:A8"/>
  </mergeCells>
  <printOptions/>
  <pageMargins left="0.19" right="0.17" top="0.3" bottom="0.47" header="0.32" footer="0.37"/>
  <pageSetup horizontalDpi="600" verticalDpi="600" orientation="landscape" paperSize="9" r:id="rId1"/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="85" zoomScaleSheetLayoutView="85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51" sqref="N51"/>
    </sheetView>
  </sheetViews>
  <sheetFormatPr defaultColWidth="9.140625" defaultRowHeight="12.75"/>
  <cols>
    <col min="1" max="1" width="3.57421875" style="1" customWidth="1"/>
    <col min="2" max="2" width="42.7109375" style="13" customWidth="1"/>
    <col min="3" max="3" width="5.421875" style="9" customWidth="1"/>
    <col min="4" max="4" width="6.00390625" style="1" customWidth="1"/>
    <col min="5" max="5" width="4.140625" style="1" customWidth="1"/>
    <col min="6" max="6" width="5.421875" style="1" customWidth="1"/>
    <col min="7" max="7" width="4.140625" style="1" customWidth="1"/>
    <col min="8" max="8" width="5.421875" style="1" customWidth="1"/>
    <col min="9" max="9" width="4.140625" style="1" customWidth="1"/>
    <col min="10" max="11" width="4.28125" style="1" customWidth="1"/>
    <col min="12" max="12" width="2.57421875" style="1" customWidth="1"/>
    <col min="13" max="13" width="4.421875" style="1" customWidth="1"/>
    <col min="14" max="14" width="5.140625" style="1" customWidth="1"/>
    <col min="15" max="15" width="4.57421875" style="1" customWidth="1"/>
    <col min="16" max="16" width="5.140625" style="1" customWidth="1"/>
    <col min="17" max="17" width="4.7109375" style="1" customWidth="1"/>
    <col min="18" max="18" width="5.140625" style="1" customWidth="1"/>
    <col min="19" max="19" width="2.421875" style="1" customWidth="1"/>
    <col min="20" max="20" width="3.7109375" style="1" customWidth="1"/>
    <col min="21" max="21" width="4.421875" style="1" customWidth="1"/>
    <col min="22" max="22" width="4.140625" style="1" customWidth="1"/>
    <col min="23" max="23" width="5.421875" style="1" customWidth="1"/>
    <col min="24" max="25" width="4.421875" style="1" customWidth="1"/>
    <col min="26" max="26" width="7.57421875" style="9" customWidth="1"/>
    <col min="27" max="16384" width="9.140625" style="1" customWidth="1"/>
  </cols>
  <sheetData>
    <row r="1" spans="1:26" ht="12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" customHeight="1">
      <c r="A2" s="248" t="s">
        <v>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</row>
    <row r="3" spans="1:26" ht="33" customHeight="1">
      <c r="A3" s="247" t="s">
        <v>271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</row>
    <row r="4" spans="1:26" ht="6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1.25" customHeight="1">
      <c r="A5" s="212" t="s">
        <v>28</v>
      </c>
      <c r="B5" s="212" t="s">
        <v>10</v>
      </c>
      <c r="C5" s="273" t="s">
        <v>1</v>
      </c>
      <c r="D5" s="244" t="s">
        <v>2</v>
      </c>
      <c r="E5" s="244"/>
      <c r="F5" s="244"/>
      <c r="G5" s="244"/>
      <c r="H5" s="212" t="s">
        <v>3</v>
      </c>
      <c r="I5" s="212"/>
      <c r="J5" s="212" t="s">
        <v>4</v>
      </c>
      <c r="K5" s="212"/>
      <c r="L5" s="212"/>
      <c r="M5" s="212"/>
      <c r="N5" s="212"/>
      <c r="O5" s="212"/>
      <c r="P5" s="212"/>
      <c r="Q5" s="212"/>
      <c r="R5" s="212"/>
      <c r="S5" s="226" t="s">
        <v>5</v>
      </c>
      <c r="T5" s="226"/>
      <c r="U5" s="226"/>
      <c r="V5" s="226"/>
      <c r="W5" s="226"/>
      <c r="X5" s="226"/>
      <c r="Y5" s="275" t="s">
        <v>6</v>
      </c>
      <c r="Z5" s="212" t="s">
        <v>7</v>
      </c>
    </row>
    <row r="6" spans="1:26" ht="10.5" customHeight="1">
      <c r="A6" s="212"/>
      <c r="B6" s="212"/>
      <c r="C6" s="273"/>
      <c r="D6" s="244" t="s">
        <v>8</v>
      </c>
      <c r="E6" s="244"/>
      <c r="F6" s="274" t="s">
        <v>9</v>
      </c>
      <c r="G6" s="274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26"/>
      <c r="T6" s="226"/>
      <c r="U6" s="226"/>
      <c r="V6" s="226"/>
      <c r="W6" s="226"/>
      <c r="X6" s="226"/>
      <c r="Y6" s="275"/>
      <c r="Z6" s="212"/>
    </row>
    <row r="7" spans="1:26" ht="13.5" customHeight="1">
      <c r="A7" s="212"/>
      <c r="B7" s="212"/>
      <c r="C7" s="273"/>
      <c r="D7" s="202" t="s">
        <v>11</v>
      </c>
      <c r="E7" s="246" t="s">
        <v>12</v>
      </c>
      <c r="F7" s="246" t="s">
        <v>11</v>
      </c>
      <c r="G7" s="246" t="s">
        <v>12</v>
      </c>
      <c r="H7" s="202" t="s">
        <v>11</v>
      </c>
      <c r="I7" s="202" t="s">
        <v>12</v>
      </c>
      <c r="J7" s="246" t="s">
        <v>13</v>
      </c>
      <c r="K7" s="202" t="s">
        <v>14</v>
      </c>
      <c r="L7" s="202" t="s">
        <v>15</v>
      </c>
      <c r="M7" s="202" t="s">
        <v>16</v>
      </c>
      <c r="N7" s="202" t="s">
        <v>17</v>
      </c>
      <c r="O7" s="202" t="s">
        <v>18</v>
      </c>
      <c r="P7" s="202" t="s">
        <v>19</v>
      </c>
      <c r="Q7" s="202" t="s">
        <v>20</v>
      </c>
      <c r="R7" s="202" t="s">
        <v>21</v>
      </c>
      <c r="S7" s="249" t="s">
        <v>27</v>
      </c>
      <c r="T7" s="202" t="s">
        <v>22</v>
      </c>
      <c r="U7" s="202" t="s">
        <v>26</v>
      </c>
      <c r="V7" s="208" t="s">
        <v>23</v>
      </c>
      <c r="W7" s="202" t="s">
        <v>24</v>
      </c>
      <c r="X7" s="202" t="s">
        <v>25</v>
      </c>
      <c r="Y7" s="275"/>
      <c r="Z7" s="212"/>
    </row>
    <row r="8" spans="1:26" ht="30" customHeight="1">
      <c r="A8" s="212"/>
      <c r="B8" s="212"/>
      <c r="C8" s="273"/>
      <c r="D8" s="202"/>
      <c r="E8" s="246"/>
      <c r="F8" s="246"/>
      <c r="G8" s="246"/>
      <c r="H8" s="202"/>
      <c r="I8" s="202"/>
      <c r="J8" s="246"/>
      <c r="K8" s="202"/>
      <c r="L8" s="202"/>
      <c r="M8" s="202"/>
      <c r="N8" s="202"/>
      <c r="O8" s="202"/>
      <c r="P8" s="202"/>
      <c r="Q8" s="202"/>
      <c r="R8" s="202"/>
      <c r="S8" s="249"/>
      <c r="T8" s="202"/>
      <c r="U8" s="202"/>
      <c r="V8" s="208"/>
      <c r="W8" s="202"/>
      <c r="X8" s="202"/>
      <c r="Y8" s="275"/>
      <c r="Z8" s="212"/>
    </row>
    <row r="9" spans="1:26" ht="27" customHeight="1">
      <c r="A9" s="21">
        <v>1</v>
      </c>
      <c r="B9" s="18" t="s">
        <v>34</v>
      </c>
      <c r="C9" s="10">
        <v>1</v>
      </c>
      <c r="D9" s="11">
        <v>6</v>
      </c>
      <c r="E9" s="11"/>
      <c r="F9" s="11">
        <v>24</v>
      </c>
      <c r="G9" s="11">
        <v>3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0">
        <f>SUM(D9:Y9)</f>
        <v>33</v>
      </c>
    </row>
    <row r="10" spans="1:26" ht="27" customHeight="1">
      <c r="A10" s="21">
        <v>2</v>
      </c>
      <c r="B10" s="18" t="s">
        <v>35</v>
      </c>
      <c r="C10" s="10">
        <v>1</v>
      </c>
      <c r="D10" s="11">
        <v>6</v>
      </c>
      <c r="E10" s="11"/>
      <c r="F10" s="11">
        <v>6</v>
      </c>
      <c r="G10" s="11">
        <v>1</v>
      </c>
      <c r="H10" s="11">
        <v>4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0">
        <f aca="true" t="shared" si="0" ref="Z10:Z53">SUM(D10:Y10)</f>
        <v>17</v>
      </c>
    </row>
    <row r="11" spans="1:26" ht="27" customHeight="1">
      <c r="A11" s="21">
        <v>3</v>
      </c>
      <c r="B11" s="18" t="s">
        <v>36</v>
      </c>
      <c r="C11" s="10">
        <v>1</v>
      </c>
      <c r="D11" s="11">
        <v>7</v>
      </c>
      <c r="E11" s="11"/>
      <c r="F11" s="11">
        <v>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0">
        <f t="shared" si="0"/>
        <v>13</v>
      </c>
    </row>
    <row r="12" spans="1:26" ht="27" customHeight="1">
      <c r="A12" s="21">
        <v>4</v>
      </c>
      <c r="B12" s="18" t="s">
        <v>37</v>
      </c>
      <c r="C12" s="10">
        <v>1</v>
      </c>
      <c r="D12" s="11">
        <v>27</v>
      </c>
      <c r="E12" s="11"/>
      <c r="F12" s="11">
        <v>9</v>
      </c>
      <c r="G12" s="11"/>
      <c r="H12" s="11">
        <v>6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0">
        <f t="shared" si="0"/>
        <v>42</v>
      </c>
    </row>
    <row r="13" spans="1:26" ht="15" customHeight="1">
      <c r="A13" s="21">
        <v>5</v>
      </c>
      <c r="B13" s="18" t="s">
        <v>38</v>
      </c>
      <c r="C13" s="10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>
        <v>22</v>
      </c>
      <c r="V13" s="11"/>
      <c r="W13" s="11">
        <v>1</v>
      </c>
      <c r="X13" s="11"/>
      <c r="Y13" s="11"/>
      <c r="Z13" s="10">
        <f t="shared" si="0"/>
        <v>23</v>
      </c>
    </row>
    <row r="14" spans="1:26" ht="15" customHeight="1">
      <c r="A14" s="21">
        <v>6</v>
      </c>
      <c r="B14" s="18" t="s">
        <v>39</v>
      </c>
      <c r="C14" s="10">
        <v>3</v>
      </c>
      <c r="D14" s="11">
        <v>5</v>
      </c>
      <c r="E14" s="11"/>
      <c r="F14" s="11">
        <v>46</v>
      </c>
      <c r="G14" s="11">
        <v>7</v>
      </c>
      <c r="H14" s="11">
        <v>2</v>
      </c>
      <c r="I14" s="11"/>
      <c r="J14" s="11"/>
      <c r="K14" s="11"/>
      <c r="L14" s="11"/>
      <c r="M14" s="11"/>
      <c r="N14" s="11"/>
      <c r="O14" s="11"/>
      <c r="P14" s="11">
        <v>1</v>
      </c>
      <c r="Q14" s="11"/>
      <c r="R14" s="11"/>
      <c r="S14" s="11"/>
      <c r="T14" s="11"/>
      <c r="U14" s="11"/>
      <c r="V14" s="11"/>
      <c r="W14" s="11"/>
      <c r="X14" s="11"/>
      <c r="Y14" s="11">
        <v>1</v>
      </c>
      <c r="Z14" s="10">
        <f t="shared" si="0"/>
        <v>62</v>
      </c>
    </row>
    <row r="15" spans="1:26" ht="27" customHeight="1">
      <c r="A15" s="21">
        <v>7</v>
      </c>
      <c r="B15" s="18" t="s">
        <v>40</v>
      </c>
      <c r="C15" s="10">
        <v>1</v>
      </c>
      <c r="D15" s="11">
        <v>4</v>
      </c>
      <c r="E15" s="11"/>
      <c r="F15" s="11">
        <v>5</v>
      </c>
      <c r="G15" s="11"/>
      <c r="H15" s="11">
        <v>2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0">
        <f t="shared" si="0"/>
        <v>11</v>
      </c>
    </row>
    <row r="16" spans="1:26" ht="27" customHeight="1">
      <c r="A16" s="21">
        <v>8</v>
      </c>
      <c r="B16" s="18" t="s">
        <v>29</v>
      </c>
      <c r="C16" s="10">
        <v>7</v>
      </c>
      <c r="D16" s="11">
        <v>12</v>
      </c>
      <c r="E16" s="11">
        <v>3</v>
      </c>
      <c r="F16" s="11">
        <v>4</v>
      </c>
      <c r="G16" s="11"/>
      <c r="H16" s="11"/>
      <c r="I16" s="11"/>
      <c r="J16" s="11"/>
      <c r="K16" s="11"/>
      <c r="L16" s="11"/>
      <c r="M16" s="11"/>
      <c r="N16" s="11"/>
      <c r="O16" s="11">
        <v>3</v>
      </c>
      <c r="P16" s="11">
        <v>12</v>
      </c>
      <c r="Q16" s="11">
        <v>24</v>
      </c>
      <c r="R16" s="11">
        <v>11</v>
      </c>
      <c r="S16" s="11"/>
      <c r="T16" s="11"/>
      <c r="U16" s="11">
        <v>2</v>
      </c>
      <c r="V16" s="11">
        <v>12</v>
      </c>
      <c r="W16" s="11">
        <v>41</v>
      </c>
      <c r="X16" s="11">
        <v>23</v>
      </c>
      <c r="Y16" s="11"/>
      <c r="Z16" s="10">
        <f t="shared" si="0"/>
        <v>147</v>
      </c>
    </row>
    <row r="17" spans="1:26" ht="15" customHeight="1">
      <c r="A17" s="21">
        <v>9</v>
      </c>
      <c r="B17" s="18" t="s">
        <v>41</v>
      </c>
      <c r="C17" s="10">
        <v>8</v>
      </c>
      <c r="D17" s="11">
        <v>1</v>
      </c>
      <c r="E17" s="11"/>
      <c r="F17" s="11"/>
      <c r="G17" s="11"/>
      <c r="H17" s="11"/>
      <c r="I17" s="11"/>
      <c r="J17" s="11"/>
      <c r="K17" s="11"/>
      <c r="L17" s="11"/>
      <c r="M17" s="11">
        <v>1</v>
      </c>
      <c r="N17" s="11">
        <v>4</v>
      </c>
      <c r="O17" s="11">
        <v>12</v>
      </c>
      <c r="P17" s="11">
        <v>36</v>
      </c>
      <c r="Q17" s="11">
        <v>57</v>
      </c>
      <c r="R17" s="11">
        <v>18</v>
      </c>
      <c r="S17" s="11"/>
      <c r="T17" s="11"/>
      <c r="U17" s="11">
        <v>4</v>
      </c>
      <c r="V17" s="11">
        <v>1</v>
      </c>
      <c r="W17" s="11">
        <v>3</v>
      </c>
      <c r="X17" s="11">
        <v>27</v>
      </c>
      <c r="Y17" s="11">
        <v>2</v>
      </c>
      <c r="Z17" s="10">
        <f t="shared" si="0"/>
        <v>166</v>
      </c>
    </row>
    <row r="18" spans="1:26" ht="15" customHeight="1">
      <c r="A18" s="21">
        <v>10</v>
      </c>
      <c r="B18" s="18" t="s">
        <v>42</v>
      </c>
      <c r="C18" s="10"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>
        <v>7</v>
      </c>
      <c r="W18" s="11">
        <v>11</v>
      </c>
      <c r="X18" s="11"/>
      <c r="Y18" s="11"/>
      <c r="Z18" s="10">
        <f t="shared" si="0"/>
        <v>18</v>
      </c>
    </row>
    <row r="19" spans="1:26" ht="15" customHeight="1">
      <c r="A19" s="21">
        <v>11</v>
      </c>
      <c r="B19" s="18" t="s">
        <v>43</v>
      </c>
      <c r="C19" s="10">
        <v>1</v>
      </c>
      <c r="D19" s="11">
        <v>3</v>
      </c>
      <c r="E19" s="11">
        <v>1</v>
      </c>
      <c r="F19" s="11">
        <v>1</v>
      </c>
      <c r="G19" s="11">
        <v>1</v>
      </c>
      <c r="H19" s="11">
        <v>5</v>
      </c>
      <c r="I19" s="11">
        <v>2</v>
      </c>
      <c r="J19" s="11"/>
      <c r="K19" s="11"/>
      <c r="L19" s="11"/>
      <c r="M19" s="11"/>
      <c r="N19" s="11"/>
      <c r="O19" s="11"/>
      <c r="P19" s="11">
        <v>3</v>
      </c>
      <c r="Q19" s="11">
        <v>4</v>
      </c>
      <c r="R19" s="11">
        <v>3</v>
      </c>
      <c r="S19" s="11"/>
      <c r="T19" s="11"/>
      <c r="U19" s="11"/>
      <c r="V19" s="11"/>
      <c r="W19" s="11"/>
      <c r="X19" s="11"/>
      <c r="Y19" s="11"/>
      <c r="Z19" s="10">
        <f t="shared" si="0"/>
        <v>23</v>
      </c>
    </row>
    <row r="20" spans="1:26" ht="15" customHeight="1">
      <c r="A20" s="21">
        <v>12</v>
      </c>
      <c r="B20" s="18" t="s">
        <v>44</v>
      </c>
      <c r="C20" s="10">
        <v>8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8</v>
      </c>
      <c r="P20" s="11">
        <v>13</v>
      </c>
      <c r="Q20" s="11">
        <v>42</v>
      </c>
      <c r="R20" s="11">
        <v>10</v>
      </c>
      <c r="S20" s="11"/>
      <c r="T20" s="11"/>
      <c r="U20" s="11">
        <v>2</v>
      </c>
      <c r="V20" s="11">
        <v>20</v>
      </c>
      <c r="W20" s="11">
        <v>61</v>
      </c>
      <c r="X20" s="11">
        <v>39</v>
      </c>
      <c r="Y20" s="11">
        <v>1</v>
      </c>
      <c r="Z20" s="10">
        <f t="shared" si="0"/>
        <v>196</v>
      </c>
    </row>
    <row r="21" spans="1:26" ht="15" customHeight="1">
      <c r="A21" s="21">
        <v>13</v>
      </c>
      <c r="B21" s="18" t="s">
        <v>45</v>
      </c>
      <c r="C21" s="10">
        <v>7</v>
      </c>
      <c r="D21" s="11">
        <v>26</v>
      </c>
      <c r="E21" s="11">
        <v>2</v>
      </c>
      <c r="F21" s="11">
        <v>13</v>
      </c>
      <c r="G21" s="11">
        <v>2</v>
      </c>
      <c r="H21" s="11">
        <v>19</v>
      </c>
      <c r="I21" s="11">
        <v>2</v>
      </c>
      <c r="J21" s="11"/>
      <c r="K21" s="11"/>
      <c r="L21" s="11"/>
      <c r="M21" s="11"/>
      <c r="N21" s="11">
        <v>1</v>
      </c>
      <c r="O21" s="11">
        <v>5</v>
      </c>
      <c r="P21" s="11">
        <v>6</v>
      </c>
      <c r="Q21" s="11">
        <v>43</v>
      </c>
      <c r="R21" s="11">
        <v>10</v>
      </c>
      <c r="S21" s="11"/>
      <c r="T21" s="11"/>
      <c r="U21" s="11"/>
      <c r="V21" s="11"/>
      <c r="W21" s="11"/>
      <c r="X21" s="11"/>
      <c r="Y21" s="11"/>
      <c r="Z21" s="10">
        <f t="shared" si="0"/>
        <v>129</v>
      </c>
    </row>
    <row r="22" spans="1:26" ht="15" customHeight="1">
      <c r="A22" s="21">
        <v>14</v>
      </c>
      <c r="B22" s="18" t="s">
        <v>46</v>
      </c>
      <c r="C22" s="10">
        <v>2</v>
      </c>
      <c r="D22" s="11"/>
      <c r="E22" s="11"/>
      <c r="F22" s="11"/>
      <c r="G22" s="11"/>
      <c r="H22" s="11"/>
      <c r="I22" s="11"/>
      <c r="J22" s="11"/>
      <c r="K22" s="11"/>
      <c r="L22" s="11"/>
      <c r="M22" s="11">
        <v>5</v>
      </c>
      <c r="N22" s="11">
        <v>13</v>
      </c>
      <c r="O22" s="11">
        <v>1</v>
      </c>
      <c r="P22" s="11">
        <v>3</v>
      </c>
      <c r="Q22" s="11">
        <v>4</v>
      </c>
      <c r="R22" s="11">
        <v>1</v>
      </c>
      <c r="S22" s="11"/>
      <c r="T22" s="11"/>
      <c r="U22" s="11"/>
      <c r="V22" s="11"/>
      <c r="W22" s="11"/>
      <c r="X22" s="11"/>
      <c r="Y22" s="11"/>
      <c r="Z22" s="10">
        <f t="shared" si="0"/>
        <v>27</v>
      </c>
    </row>
    <row r="23" spans="1:26" ht="27" customHeight="1">
      <c r="A23" s="21">
        <v>15</v>
      </c>
      <c r="B23" s="18" t="s">
        <v>47</v>
      </c>
      <c r="C23" s="10">
        <v>7</v>
      </c>
      <c r="D23" s="11">
        <v>19</v>
      </c>
      <c r="E23" s="11"/>
      <c r="F23" s="11">
        <v>3</v>
      </c>
      <c r="G23" s="11">
        <v>3</v>
      </c>
      <c r="H23" s="11">
        <v>9</v>
      </c>
      <c r="I23" s="11"/>
      <c r="J23" s="11"/>
      <c r="K23" s="11"/>
      <c r="L23" s="11"/>
      <c r="M23" s="11"/>
      <c r="N23" s="11"/>
      <c r="O23" s="11">
        <v>6</v>
      </c>
      <c r="P23" s="11">
        <v>14</v>
      </c>
      <c r="Q23" s="11">
        <v>65</v>
      </c>
      <c r="R23" s="11">
        <v>22</v>
      </c>
      <c r="S23" s="11"/>
      <c r="T23" s="11"/>
      <c r="U23" s="11">
        <v>1</v>
      </c>
      <c r="V23" s="11"/>
      <c r="W23" s="11"/>
      <c r="X23" s="11"/>
      <c r="Y23" s="11"/>
      <c r="Z23" s="10">
        <f t="shared" si="0"/>
        <v>142</v>
      </c>
    </row>
    <row r="24" spans="1:26" ht="15" customHeight="1">
      <c r="A24" s="21">
        <v>16</v>
      </c>
      <c r="B24" s="18" t="s">
        <v>48</v>
      </c>
      <c r="C24" s="10">
        <v>1</v>
      </c>
      <c r="D24" s="11"/>
      <c r="E24" s="11"/>
      <c r="F24" s="11"/>
      <c r="G24" s="11"/>
      <c r="H24" s="11"/>
      <c r="I24" s="11"/>
      <c r="J24" s="11">
        <v>18</v>
      </c>
      <c r="K24" s="11">
        <v>1</v>
      </c>
      <c r="L24" s="11"/>
      <c r="M24" s="11">
        <v>1</v>
      </c>
      <c r="N24" s="11">
        <v>3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>
        <v>1</v>
      </c>
      <c r="Z24" s="10">
        <f t="shared" si="0"/>
        <v>24</v>
      </c>
    </row>
    <row r="25" spans="1:26" ht="27" customHeight="1">
      <c r="A25" s="21">
        <v>17</v>
      </c>
      <c r="B25" s="18" t="s">
        <v>49</v>
      </c>
      <c r="C25" s="10">
        <v>1</v>
      </c>
      <c r="D25" s="11">
        <v>5</v>
      </c>
      <c r="E25" s="11"/>
      <c r="F25" s="11">
        <v>15</v>
      </c>
      <c r="G25" s="11">
        <v>2</v>
      </c>
      <c r="H25" s="11"/>
      <c r="I25" s="11"/>
      <c r="J25" s="11"/>
      <c r="K25" s="11"/>
      <c r="L25" s="11"/>
      <c r="M25" s="11"/>
      <c r="N25" s="11"/>
      <c r="O25" s="11"/>
      <c r="P25" s="11">
        <v>1</v>
      </c>
      <c r="Q25" s="11"/>
      <c r="R25" s="11"/>
      <c r="S25" s="11"/>
      <c r="T25" s="11"/>
      <c r="U25" s="11"/>
      <c r="V25" s="11"/>
      <c r="W25" s="11"/>
      <c r="X25" s="11"/>
      <c r="Y25" s="11"/>
      <c r="Z25" s="10">
        <f t="shared" si="0"/>
        <v>23</v>
      </c>
    </row>
    <row r="26" spans="1:26" ht="15" customHeight="1">
      <c r="A26" s="21">
        <v>18</v>
      </c>
      <c r="B26" s="18" t="s">
        <v>50</v>
      </c>
      <c r="C26" s="10">
        <v>3</v>
      </c>
      <c r="D26" s="11">
        <v>22</v>
      </c>
      <c r="E26" s="11">
        <v>3</v>
      </c>
      <c r="F26" s="11">
        <v>9</v>
      </c>
      <c r="G26" s="11">
        <v>5</v>
      </c>
      <c r="H26" s="11">
        <v>11</v>
      </c>
      <c r="I26" s="11">
        <v>1</v>
      </c>
      <c r="J26" s="11"/>
      <c r="K26" s="11"/>
      <c r="L26" s="11"/>
      <c r="M26" s="11"/>
      <c r="N26" s="11"/>
      <c r="O26" s="11">
        <v>1</v>
      </c>
      <c r="P26" s="11">
        <v>9</v>
      </c>
      <c r="Q26" s="11">
        <v>17</v>
      </c>
      <c r="R26" s="11">
        <v>7</v>
      </c>
      <c r="S26" s="11"/>
      <c r="T26" s="11"/>
      <c r="U26" s="11"/>
      <c r="V26" s="11"/>
      <c r="W26" s="11"/>
      <c r="X26" s="11"/>
      <c r="Y26" s="11">
        <v>2</v>
      </c>
      <c r="Z26" s="10">
        <f t="shared" si="0"/>
        <v>87</v>
      </c>
    </row>
    <row r="27" spans="1:26" ht="15" customHeight="1">
      <c r="A27" s="21">
        <v>19</v>
      </c>
      <c r="B27" s="17" t="s">
        <v>51</v>
      </c>
      <c r="C27" s="10">
        <v>1</v>
      </c>
      <c r="D27" s="11"/>
      <c r="E27" s="11"/>
      <c r="F27" s="11"/>
      <c r="G27" s="11"/>
      <c r="H27" s="11">
        <v>7</v>
      </c>
      <c r="I27" s="11"/>
      <c r="J27" s="11"/>
      <c r="K27" s="11"/>
      <c r="L27" s="11"/>
      <c r="M27" s="11"/>
      <c r="N27" s="11"/>
      <c r="O27" s="11"/>
      <c r="P27" s="11">
        <v>3</v>
      </c>
      <c r="Q27" s="11">
        <v>7</v>
      </c>
      <c r="R27" s="11">
        <v>1</v>
      </c>
      <c r="S27" s="11"/>
      <c r="T27" s="11"/>
      <c r="U27" s="11"/>
      <c r="V27" s="11"/>
      <c r="W27" s="11"/>
      <c r="X27" s="11"/>
      <c r="Y27" s="11"/>
      <c r="Z27" s="10">
        <f t="shared" si="0"/>
        <v>18</v>
      </c>
    </row>
    <row r="28" spans="1:26" ht="27" customHeight="1">
      <c r="A28" s="21">
        <v>20</v>
      </c>
      <c r="B28" s="18" t="s">
        <v>52</v>
      </c>
      <c r="C28" s="10">
        <v>5</v>
      </c>
      <c r="D28" s="11">
        <v>7</v>
      </c>
      <c r="E28" s="11">
        <v>1</v>
      </c>
      <c r="F28" s="11">
        <v>7</v>
      </c>
      <c r="G28" s="11">
        <v>3</v>
      </c>
      <c r="H28" s="11">
        <v>6</v>
      </c>
      <c r="I28" s="11">
        <v>1</v>
      </c>
      <c r="J28" s="11"/>
      <c r="K28" s="11"/>
      <c r="L28" s="11"/>
      <c r="M28" s="11"/>
      <c r="N28" s="11"/>
      <c r="O28" s="11">
        <v>5</v>
      </c>
      <c r="P28" s="11">
        <v>10</v>
      </c>
      <c r="Q28" s="11">
        <v>17</v>
      </c>
      <c r="R28" s="11">
        <v>11</v>
      </c>
      <c r="S28" s="11"/>
      <c r="T28" s="11"/>
      <c r="U28" s="11"/>
      <c r="V28" s="11"/>
      <c r="W28" s="11"/>
      <c r="X28" s="11"/>
      <c r="Y28" s="11">
        <v>41</v>
      </c>
      <c r="Z28" s="10">
        <f t="shared" si="0"/>
        <v>109</v>
      </c>
    </row>
    <row r="29" spans="1:26" ht="15" customHeight="1">
      <c r="A29" s="21">
        <v>21</v>
      </c>
      <c r="B29" s="17" t="s">
        <v>70</v>
      </c>
      <c r="C29" s="10">
        <v>4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>
        <v>1</v>
      </c>
      <c r="U29" s="11"/>
      <c r="V29" s="11">
        <v>22</v>
      </c>
      <c r="W29" s="11">
        <v>77</v>
      </c>
      <c r="X29" s="11">
        <v>4</v>
      </c>
      <c r="Y29" s="11"/>
      <c r="Z29" s="10">
        <f t="shared" si="0"/>
        <v>104</v>
      </c>
    </row>
    <row r="30" spans="1:26" ht="27" customHeight="1">
      <c r="A30" s="21">
        <v>22</v>
      </c>
      <c r="B30" s="20" t="s">
        <v>53</v>
      </c>
      <c r="C30" s="10">
        <v>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v>2</v>
      </c>
      <c r="P30" s="11">
        <v>33</v>
      </c>
      <c r="Q30" s="11"/>
      <c r="R30" s="11"/>
      <c r="S30" s="11"/>
      <c r="T30" s="11"/>
      <c r="U30" s="11"/>
      <c r="V30" s="11"/>
      <c r="W30" s="11"/>
      <c r="X30" s="11"/>
      <c r="Y30" s="11"/>
      <c r="Z30" s="10">
        <f t="shared" si="0"/>
        <v>35</v>
      </c>
    </row>
    <row r="31" spans="1:26" ht="15" customHeight="1">
      <c r="A31" s="21">
        <v>23</v>
      </c>
      <c r="B31" s="17" t="s">
        <v>54</v>
      </c>
      <c r="C31" s="10">
        <v>2</v>
      </c>
      <c r="D31" s="11"/>
      <c r="E31" s="11"/>
      <c r="F31" s="11"/>
      <c r="G31" s="11"/>
      <c r="H31" s="11"/>
      <c r="I31" s="11"/>
      <c r="J31" s="11"/>
      <c r="K31" s="11"/>
      <c r="L31" s="11"/>
      <c r="M31" s="11">
        <v>4</v>
      </c>
      <c r="N31" s="11">
        <v>11</v>
      </c>
      <c r="O31" s="11">
        <v>1</v>
      </c>
      <c r="P31" s="11">
        <v>2</v>
      </c>
      <c r="Q31" s="11">
        <v>6</v>
      </c>
      <c r="R31" s="11"/>
      <c r="S31" s="11"/>
      <c r="T31" s="11"/>
      <c r="U31" s="11"/>
      <c r="V31" s="11"/>
      <c r="W31" s="11"/>
      <c r="X31" s="11"/>
      <c r="Y31" s="11"/>
      <c r="Z31" s="10">
        <f t="shared" si="0"/>
        <v>24</v>
      </c>
    </row>
    <row r="32" spans="1:26" ht="15" customHeight="1">
      <c r="A32" s="21">
        <v>24</v>
      </c>
      <c r="B32" s="17" t="s">
        <v>55</v>
      </c>
      <c r="C32" s="10">
        <v>2</v>
      </c>
      <c r="D32" s="11">
        <v>4</v>
      </c>
      <c r="E32" s="11">
        <v>3</v>
      </c>
      <c r="F32" s="11">
        <v>33</v>
      </c>
      <c r="G32" s="11">
        <v>8</v>
      </c>
      <c r="H32" s="11">
        <v>4</v>
      </c>
      <c r="I32" s="11"/>
      <c r="J32" s="11"/>
      <c r="K32" s="11"/>
      <c r="L32" s="11"/>
      <c r="M32" s="11"/>
      <c r="N32" s="11"/>
      <c r="O32" s="11"/>
      <c r="P32" s="11"/>
      <c r="Q32" s="11">
        <v>1</v>
      </c>
      <c r="R32" s="11"/>
      <c r="S32" s="11"/>
      <c r="T32" s="11"/>
      <c r="U32" s="11"/>
      <c r="V32" s="11"/>
      <c r="W32" s="11"/>
      <c r="X32" s="11"/>
      <c r="Y32" s="11">
        <v>5</v>
      </c>
      <c r="Z32" s="10">
        <f t="shared" si="0"/>
        <v>58</v>
      </c>
    </row>
    <row r="33" spans="1:26" ht="15" customHeight="1">
      <c r="A33" s="21">
        <v>25</v>
      </c>
      <c r="B33" s="17" t="s">
        <v>56</v>
      </c>
      <c r="C33" s="10">
        <v>3</v>
      </c>
      <c r="D33" s="11"/>
      <c r="E33" s="11"/>
      <c r="F33" s="11"/>
      <c r="G33" s="11"/>
      <c r="H33" s="11">
        <v>46</v>
      </c>
      <c r="I33" s="11">
        <v>5</v>
      </c>
      <c r="J33" s="11"/>
      <c r="K33" s="11"/>
      <c r="L33" s="11"/>
      <c r="M33" s="11"/>
      <c r="N33" s="11"/>
      <c r="O33" s="11">
        <v>6</v>
      </c>
      <c r="P33" s="11">
        <v>5</v>
      </c>
      <c r="Q33" s="11">
        <v>4</v>
      </c>
      <c r="R33" s="11"/>
      <c r="S33" s="11"/>
      <c r="T33" s="11"/>
      <c r="U33" s="11"/>
      <c r="V33" s="11"/>
      <c r="W33" s="11"/>
      <c r="X33" s="11"/>
      <c r="Y33" s="11">
        <v>2</v>
      </c>
      <c r="Z33" s="10">
        <f t="shared" si="0"/>
        <v>68</v>
      </c>
    </row>
    <row r="34" spans="1:26" ht="15" customHeight="1">
      <c r="A34" s="21">
        <v>26</v>
      </c>
      <c r="B34" s="17" t="s">
        <v>57</v>
      </c>
      <c r="C34" s="10">
        <v>2</v>
      </c>
      <c r="D34" s="11">
        <v>7</v>
      </c>
      <c r="E34" s="11">
        <v>1</v>
      </c>
      <c r="F34" s="11">
        <v>44</v>
      </c>
      <c r="G34" s="11">
        <v>7</v>
      </c>
      <c r="H34" s="11">
        <v>2</v>
      </c>
      <c r="I34" s="11">
        <v>3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>
        <v>1</v>
      </c>
      <c r="Z34" s="10">
        <f t="shared" si="0"/>
        <v>65</v>
      </c>
    </row>
    <row r="35" spans="1:26" ht="15" customHeight="1">
      <c r="A35" s="21">
        <v>27</v>
      </c>
      <c r="B35" s="17" t="s">
        <v>58</v>
      </c>
      <c r="C35" s="10">
        <v>9</v>
      </c>
      <c r="D35" s="11">
        <v>41</v>
      </c>
      <c r="E35" s="11">
        <v>3</v>
      </c>
      <c r="F35" s="11">
        <v>31</v>
      </c>
      <c r="G35" s="11">
        <v>1</v>
      </c>
      <c r="H35" s="11">
        <v>24</v>
      </c>
      <c r="I35" s="11">
        <v>4</v>
      </c>
      <c r="J35" s="11"/>
      <c r="K35" s="11"/>
      <c r="L35" s="11"/>
      <c r="M35" s="11"/>
      <c r="N35" s="11"/>
      <c r="O35" s="11">
        <v>2</v>
      </c>
      <c r="P35" s="11">
        <v>15</v>
      </c>
      <c r="Q35" s="11">
        <v>32</v>
      </c>
      <c r="R35" s="11">
        <v>6</v>
      </c>
      <c r="S35" s="11"/>
      <c r="T35" s="11"/>
      <c r="U35" s="11"/>
      <c r="V35" s="11"/>
      <c r="W35" s="11"/>
      <c r="X35" s="11"/>
      <c r="Y35" s="11"/>
      <c r="Z35" s="10">
        <f t="shared" si="0"/>
        <v>159</v>
      </c>
    </row>
    <row r="36" spans="1:26" ht="27" customHeight="1">
      <c r="A36" s="21">
        <v>28</v>
      </c>
      <c r="B36" s="18" t="s">
        <v>59</v>
      </c>
      <c r="C36" s="10">
        <v>5</v>
      </c>
      <c r="D36" s="11">
        <v>10</v>
      </c>
      <c r="E36" s="11"/>
      <c r="F36" s="11">
        <v>3</v>
      </c>
      <c r="G36" s="11"/>
      <c r="H36" s="11">
        <v>23</v>
      </c>
      <c r="I36" s="11"/>
      <c r="J36" s="11"/>
      <c r="K36" s="11"/>
      <c r="L36" s="11"/>
      <c r="M36" s="11"/>
      <c r="N36" s="11"/>
      <c r="O36" s="11">
        <v>5</v>
      </c>
      <c r="P36" s="11">
        <v>7</v>
      </c>
      <c r="Q36" s="11">
        <v>27</v>
      </c>
      <c r="R36" s="11">
        <v>10</v>
      </c>
      <c r="S36" s="11"/>
      <c r="T36" s="11"/>
      <c r="U36" s="11"/>
      <c r="V36" s="11"/>
      <c r="W36" s="11"/>
      <c r="X36" s="11"/>
      <c r="Y36" s="11"/>
      <c r="Z36" s="10">
        <f t="shared" si="0"/>
        <v>85</v>
      </c>
    </row>
    <row r="37" spans="1:26" ht="27" customHeight="1">
      <c r="A37" s="21">
        <v>29</v>
      </c>
      <c r="B37" s="18" t="s">
        <v>60</v>
      </c>
      <c r="C37" s="19">
        <v>2</v>
      </c>
      <c r="D37" s="11"/>
      <c r="E37" s="11"/>
      <c r="F37" s="11"/>
      <c r="G37" s="11"/>
      <c r="H37" s="11">
        <v>23</v>
      </c>
      <c r="I37" s="11">
        <v>7</v>
      </c>
      <c r="J37" s="11">
        <v>1</v>
      </c>
      <c r="K37" s="11">
        <v>2</v>
      </c>
      <c r="L37" s="11">
        <v>1</v>
      </c>
      <c r="M37" s="11">
        <v>2</v>
      </c>
      <c r="N37" s="11">
        <v>9</v>
      </c>
      <c r="O37" s="11">
        <v>2</v>
      </c>
      <c r="P37" s="11">
        <v>6</v>
      </c>
      <c r="Q37" s="11"/>
      <c r="R37" s="11"/>
      <c r="S37" s="11"/>
      <c r="T37" s="11"/>
      <c r="U37" s="11"/>
      <c r="V37" s="11"/>
      <c r="W37" s="11"/>
      <c r="X37" s="11"/>
      <c r="Y37" s="11">
        <v>10</v>
      </c>
      <c r="Z37" s="10">
        <f t="shared" si="0"/>
        <v>63</v>
      </c>
    </row>
    <row r="38" spans="1:26" ht="15" customHeight="1">
      <c r="A38" s="21">
        <v>30</v>
      </c>
      <c r="B38" s="18" t="s">
        <v>61</v>
      </c>
      <c r="C38" s="19">
        <v>3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v>107</v>
      </c>
      <c r="R38" s="11">
        <v>3</v>
      </c>
      <c r="S38" s="11"/>
      <c r="T38" s="11"/>
      <c r="U38" s="11"/>
      <c r="V38" s="11"/>
      <c r="W38" s="11"/>
      <c r="X38" s="11"/>
      <c r="Y38" s="11"/>
      <c r="Z38" s="10">
        <f t="shared" si="0"/>
        <v>110</v>
      </c>
    </row>
    <row r="39" spans="1:26" ht="15" customHeight="1">
      <c r="A39" s="21">
        <v>31</v>
      </c>
      <c r="B39" s="18" t="s">
        <v>62</v>
      </c>
      <c r="C39" s="19">
        <v>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>
        <v>9</v>
      </c>
      <c r="W39" s="11">
        <v>10</v>
      </c>
      <c r="X39" s="11">
        <v>2</v>
      </c>
      <c r="Y39" s="11"/>
      <c r="Z39" s="10">
        <f t="shared" si="0"/>
        <v>21</v>
      </c>
    </row>
    <row r="40" spans="1:26" ht="15" customHeight="1">
      <c r="A40" s="21">
        <v>32</v>
      </c>
      <c r="B40" s="18" t="s">
        <v>63</v>
      </c>
      <c r="C40" s="19">
        <v>1</v>
      </c>
      <c r="D40" s="11">
        <v>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>
        <v>2</v>
      </c>
      <c r="Q40" s="11">
        <v>6</v>
      </c>
      <c r="R40" s="11"/>
      <c r="S40" s="11"/>
      <c r="T40" s="11"/>
      <c r="U40" s="11"/>
      <c r="V40" s="11"/>
      <c r="W40" s="11"/>
      <c r="X40" s="11"/>
      <c r="Y40" s="11"/>
      <c r="Z40" s="10">
        <f t="shared" si="0"/>
        <v>11</v>
      </c>
    </row>
    <row r="41" spans="1:26" ht="15" customHeight="1">
      <c r="A41" s="21">
        <v>33</v>
      </c>
      <c r="B41" s="18" t="s">
        <v>64</v>
      </c>
      <c r="C41" s="19">
        <v>3</v>
      </c>
      <c r="D41" s="11">
        <v>7</v>
      </c>
      <c r="E41" s="11"/>
      <c r="F41" s="11">
        <v>7</v>
      </c>
      <c r="G41" s="11"/>
      <c r="H41" s="11">
        <v>6</v>
      </c>
      <c r="I41" s="11">
        <v>3</v>
      </c>
      <c r="J41" s="11"/>
      <c r="K41" s="11"/>
      <c r="L41" s="11"/>
      <c r="M41" s="11"/>
      <c r="N41" s="11"/>
      <c r="O41" s="11"/>
      <c r="P41" s="11">
        <v>7</v>
      </c>
      <c r="Q41" s="11">
        <v>19</v>
      </c>
      <c r="R41" s="11">
        <v>10</v>
      </c>
      <c r="S41" s="11"/>
      <c r="T41" s="11"/>
      <c r="U41" s="11"/>
      <c r="V41" s="11"/>
      <c r="W41" s="11"/>
      <c r="X41" s="11"/>
      <c r="Y41" s="11"/>
      <c r="Z41" s="10">
        <f t="shared" si="0"/>
        <v>59</v>
      </c>
    </row>
    <row r="42" spans="1:26" ht="15" customHeight="1">
      <c r="A42" s="21">
        <v>34</v>
      </c>
      <c r="B42" s="17" t="s">
        <v>65</v>
      </c>
      <c r="C42" s="19">
        <v>2</v>
      </c>
      <c r="D42" s="11"/>
      <c r="E42" s="11"/>
      <c r="F42" s="11"/>
      <c r="G42" s="11"/>
      <c r="H42" s="11">
        <v>57</v>
      </c>
      <c r="I42" s="11">
        <v>9</v>
      </c>
      <c r="J42" s="11"/>
      <c r="K42" s="11"/>
      <c r="L42" s="11"/>
      <c r="M42" s="11"/>
      <c r="N42" s="11"/>
      <c r="O42" s="11">
        <v>1</v>
      </c>
      <c r="P42" s="11"/>
      <c r="Q42" s="11"/>
      <c r="R42" s="11">
        <v>1</v>
      </c>
      <c r="S42" s="11"/>
      <c r="T42" s="11"/>
      <c r="U42" s="11"/>
      <c r="V42" s="11"/>
      <c r="W42" s="11"/>
      <c r="X42" s="11"/>
      <c r="Y42" s="11"/>
      <c r="Z42" s="10">
        <f t="shared" si="0"/>
        <v>68</v>
      </c>
    </row>
    <row r="43" spans="1:26" ht="15" customHeight="1">
      <c r="A43" s="21">
        <v>35</v>
      </c>
      <c r="B43" s="18" t="s">
        <v>66</v>
      </c>
      <c r="C43" s="19">
        <v>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>
        <v>59</v>
      </c>
      <c r="Z43" s="10">
        <f t="shared" si="0"/>
        <v>59</v>
      </c>
    </row>
    <row r="44" spans="1:26" ht="15" customHeight="1">
      <c r="A44" s="21">
        <v>36</v>
      </c>
      <c r="B44" s="18" t="s">
        <v>67</v>
      </c>
      <c r="C44" s="19">
        <v>2</v>
      </c>
      <c r="D44" s="11"/>
      <c r="E44" s="11"/>
      <c r="F44" s="11"/>
      <c r="G44" s="11"/>
      <c r="H44" s="11">
        <v>24</v>
      </c>
      <c r="I44" s="11">
        <v>2</v>
      </c>
      <c r="J44" s="11"/>
      <c r="K44" s="11">
        <v>23</v>
      </c>
      <c r="L44" s="11"/>
      <c r="M44" s="11">
        <v>26</v>
      </c>
      <c r="N44" s="11">
        <v>72</v>
      </c>
      <c r="O44" s="11">
        <v>2</v>
      </c>
      <c r="P44" s="11">
        <v>2</v>
      </c>
      <c r="Q44" s="11"/>
      <c r="R44" s="11"/>
      <c r="S44" s="11"/>
      <c r="T44" s="11"/>
      <c r="U44" s="11"/>
      <c r="V44" s="11"/>
      <c r="W44" s="11"/>
      <c r="X44" s="11"/>
      <c r="Y44" s="11">
        <v>7</v>
      </c>
      <c r="Z44" s="10">
        <f t="shared" si="0"/>
        <v>158</v>
      </c>
    </row>
    <row r="45" spans="1:26" ht="15" customHeight="1">
      <c r="A45" s="21">
        <v>37</v>
      </c>
      <c r="B45" s="18" t="s">
        <v>68</v>
      </c>
      <c r="C45" s="19">
        <v>2</v>
      </c>
      <c r="D45" s="11"/>
      <c r="E45" s="11"/>
      <c r="F45" s="11"/>
      <c r="G45" s="11"/>
      <c r="H45" s="11"/>
      <c r="I45" s="11"/>
      <c r="J45" s="11"/>
      <c r="K45" s="11"/>
      <c r="L45" s="11"/>
      <c r="M45" s="11">
        <v>6</v>
      </c>
      <c r="N45" s="11">
        <v>11</v>
      </c>
      <c r="O45" s="11">
        <v>4</v>
      </c>
      <c r="P45" s="11">
        <v>5</v>
      </c>
      <c r="Q45" s="11">
        <v>2</v>
      </c>
      <c r="R45" s="11"/>
      <c r="S45" s="11"/>
      <c r="T45" s="11"/>
      <c r="U45" s="11"/>
      <c r="V45" s="11"/>
      <c r="W45" s="11"/>
      <c r="X45" s="11"/>
      <c r="Y45" s="11"/>
      <c r="Z45" s="10">
        <f t="shared" si="0"/>
        <v>28</v>
      </c>
    </row>
    <row r="46" spans="1:26" ht="15" customHeight="1">
      <c r="A46" s="21">
        <v>38</v>
      </c>
      <c r="B46" s="18" t="s">
        <v>69</v>
      </c>
      <c r="C46" s="19">
        <v>4</v>
      </c>
      <c r="D46" s="11"/>
      <c r="E46" s="11"/>
      <c r="F46" s="11"/>
      <c r="G46" s="11"/>
      <c r="H46" s="11"/>
      <c r="I46" s="11"/>
      <c r="J46" s="11">
        <v>1</v>
      </c>
      <c r="K46" s="11">
        <v>4</v>
      </c>
      <c r="L46" s="11"/>
      <c r="M46" s="11">
        <v>31</v>
      </c>
      <c r="N46" s="11">
        <v>16</v>
      </c>
      <c r="O46" s="11">
        <v>10</v>
      </c>
      <c r="P46" s="11">
        <v>107</v>
      </c>
      <c r="Q46" s="11">
        <v>16</v>
      </c>
      <c r="R46" s="11"/>
      <c r="S46" s="11"/>
      <c r="T46" s="11"/>
      <c r="U46" s="11"/>
      <c r="V46" s="11"/>
      <c r="W46" s="11"/>
      <c r="X46" s="11"/>
      <c r="Y46" s="11">
        <v>3</v>
      </c>
      <c r="Z46" s="10">
        <f t="shared" si="0"/>
        <v>188</v>
      </c>
    </row>
    <row r="47" spans="1:26" ht="27" customHeight="1">
      <c r="A47" s="21">
        <v>39</v>
      </c>
      <c r="B47" s="18" t="s">
        <v>71</v>
      </c>
      <c r="C47" s="10">
        <v>2</v>
      </c>
      <c r="D47" s="11">
        <v>22</v>
      </c>
      <c r="E47" s="11">
        <v>2</v>
      </c>
      <c r="F47" s="11">
        <v>9</v>
      </c>
      <c r="G47" s="11">
        <v>5</v>
      </c>
      <c r="H47" s="11">
        <v>1</v>
      </c>
      <c r="I47" s="11"/>
      <c r="J47" s="11"/>
      <c r="K47" s="11"/>
      <c r="L47" s="11"/>
      <c r="M47" s="11"/>
      <c r="N47" s="11">
        <v>1</v>
      </c>
      <c r="O47" s="11">
        <v>11</v>
      </c>
      <c r="P47" s="11">
        <v>6</v>
      </c>
      <c r="Q47" s="11">
        <v>4</v>
      </c>
      <c r="R47" s="11"/>
      <c r="S47" s="11"/>
      <c r="T47" s="11"/>
      <c r="U47" s="11"/>
      <c r="V47" s="11"/>
      <c r="W47" s="11"/>
      <c r="X47" s="11"/>
      <c r="Y47" s="11"/>
      <c r="Z47" s="10">
        <f t="shared" si="0"/>
        <v>61</v>
      </c>
    </row>
    <row r="48" spans="1:26" ht="15" customHeight="1">
      <c r="A48" s="21">
        <v>40</v>
      </c>
      <c r="B48" s="18" t="s">
        <v>72</v>
      </c>
      <c r="C48" s="10">
        <v>2</v>
      </c>
      <c r="D48" s="11">
        <v>8</v>
      </c>
      <c r="E48" s="11"/>
      <c r="F48" s="11">
        <v>2</v>
      </c>
      <c r="G48" s="11"/>
      <c r="H48" s="11">
        <v>1</v>
      </c>
      <c r="I48" s="11"/>
      <c r="J48" s="11"/>
      <c r="K48" s="11"/>
      <c r="L48" s="11"/>
      <c r="M48" s="11"/>
      <c r="N48" s="11"/>
      <c r="O48" s="11">
        <v>2</v>
      </c>
      <c r="P48" s="11">
        <v>3</v>
      </c>
      <c r="Q48" s="11">
        <v>16</v>
      </c>
      <c r="R48" s="11">
        <v>9</v>
      </c>
      <c r="S48" s="11"/>
      <c r="T48" s="11"/>
      <c r="U48" s="11"/>
      <c r="V48" s="11"/>
      <c r="W48" s="11"/>
      <c r="X48" s="11"/>
      <c r="Y48" s="11"/>
      <c r="Z48" s="10">
        <f t="shared" si="0"/>
        <v>41</v>
      </c>
    </row>
    <row r="49" spans="1:26" ht="47.25" customHeight="1">
      <c r="A49" s="21">
        <v>41</v>
      </c>
      <c r="B49" s="18" t="s">
        <v>73</v>
      </c>
      <c r="C49" s="10">
        <v>1</v>
      </c>
      <c r="D49" s="11"/>
      <c r="E49" s="11"/>
      <c r="F49" s="11"/>
      <c r="G49" s="11"/>
      <c r="H49" s="11"/>
      <c r="I49" s="11"/>
      <c r="J49" s="11">
        <v>23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0">
        <f t="shared" si="0"/>
        <v>23</v>
      </c>
    </row>
    <row r="50" spans="1:26" ht="47.25" customHeight="1">
      <c r="A50" s="21">
        <v>42</v>
      </c>
      <c r="B50" s="18" t="s">
        <v>272</v>
      </c>
      <c r="C50" s="10">
        <v>1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>
        <v>4</v>
      </c>
      <c r="Q50" s="11">
        <v>20</v>
      </c>
      <c r="R50" s="11">
        <v>12</v>
      </c>
      <c r="S50" s="11"/>
      <c r="T50" s="11"/>
      <c r="U50" s="11"/>
      <c r="V50" s="11"/>
      <c r="W50" s="11"/>
      <c r="X50" s="11"/>
      <c r="Y50" s="11"/>
      <c r="Z50" s="10">
        <f t="shared" si="0"/>
        <v>36</v>
      </c>
    </row>
    <row r="51" spans="1:26" ht="33.75" customHeight="1">
      <c r="A51" s="21">
        <v>43</v>
      </c>
      <c r="B51" s="18" t="s">
        <v>273</v>
      </c>
      <c r="C51" s="10">
        <v>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>
        <v>30</v>
      </c>
      <c r="Z51" s="10">
        <f t="shared" si="0"/>
        <v>30</v>
      </c>
    </row>
    <row r="52" spans="1:26" ht="36.75" customHeight="1">
      <c r="A52" s="21">
        <v>44</v>
      </c>
      <c r="B52" s="18" t="s">
        <v>274</v>
      </c>
      <c r="C52" s="10">
        <v>1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>
        <v>9</v>
      </c>
      <c r="Z52" s="10">
        <f t="shared" si="0"/>
        <v>9</v>
      </c>
    </row>
    <row r="53" spans="1:26" ht="17.25" customHeight="1">
      <c r="A53" s="21">
        <v>45</v>
      </c>
      <c r="B53" s="18" t="s">
        <v>275</v>
      </c>
      <c r="C53" s="10">
        <v>1</v>
      </c>
      <c r="D53" s="11">
        <v>17</v>
      </c>
      <c r="E53" s="11">
        <v>1</v>
      </c>
      <c r="F53" s="11">
        <v>10</v>
      </c>
      <c r="G53" s="11">
        <v>2</v>
      </c>
      <c r="H53" s="11"/>
      <c r="I53" s="11"/>
      <c r="J53" s="11"/>
      <c r="K53" s="11"/>
      <c r="L53" s="11"/>
      <c r="M53" s="11"/>
      <c r="N53" s="11"/>
      <c r="O53" s="11">
        <v>3</v>
      </c>
      <c r="P53" s="11">
        <v>7</v>
      </c>
      <c r="Q53" s="11">
        <v>1</v>
      </c>
      <c r="R53" s="11"/>
      <c r="S53" s="11"/>
      <c r="T53" s="11"/>
      <c r="U53" s="11"/>
      <c r="V53" s="11"/>
      <c r="W53" s="11"/>
      <c r="X53" s="11"/>
      <c r="Y53" s="11"/>
      <c r="Z53" s="10">
        <f t="shared" si="0"/>
        <v>41</v>
      </c>
    </row>
    <row r="54" spans="1:26" ht="19.5" customHeight="1">
      <c r="A54" s="12"/>
      <c r="B54" s="87" t="s">
        <v>7</v>
      </c>
      <c r="C54" s="10">
        <f>SUM(C9:C53)</f>
        <v>119</v>
      </c>
      <c r="D54" s="10">
        <f aca="true" t="shared" si="1" ref="D54:Z54">SUM(D9:D53)</f>
        <v>269</v>
      </c>
      <c r="E54" s="10">
        <f t="shared" si="1"/>
        <v>20</v>
      </c>
      <c r="F54" s="10">
        <f t="shared" si="1"/>
        <v>287</v>
      </c>
      <c r="G54" s="10">
        <f t="shared" si="1"/>
        <v>50</v>
      </c>
      <c r="H54" s="10">
        <f t="shared" si="1"/>
        <v>282</v>
      </c>
      <c r="I54" s="10">
        <f t="shared" si="1"/>
        <v>39</v>
      </c>
      <c r="J54" s="10">
        <f t="shared" si="1"/>
        <v>43</v>
      </c>
      <c r="K54" s="10">
        <f t="shared" si="1"/>
        <v>30</v>
      </c>
      <c r="L54" s="10">
        <f t="shared" si="1"/>
        <v>1</v>
      </c>
      <c r="M54" s="10">
        <f t="shared" si="1"/>
        <v>76</v>
      </c>
      <c r="N54" s="10">
        <f t="shared" si="1"/>
        <v>141</v>
      </c>
      <c r="O54" s="10">
        <f t="shared" si="1"/>
        <v>92</v>
      </c>
      <c r="P54" s="10">
        <f t="shared" si="1"/>
        <v>322</v>
      </c>
      <c r="Q54" s="10">
        <f t="shared" si="1"/>
        <v>541</v>
      </c>
      <c r="R54" s="10">
        <f t="shared" si="1"/>
        <v>145</v>
      </c>
      <c r="S54" s="10">
        <f t="shared" si="1"/>
        <v>0</v>
      </c>
      <c r="T54" s="10">
        <f t="shared" si="1"/>
        <v>1</v>
      </c>
      <c r="U54" s="10">
        <f t="shared" si="1"/>
        <v>31</v>
      </c>
      <c r="V54" s="10">
        <f t="shared" si="1"/>
        <v>71</v>
      </c>
      <c r="W54" s="10">
        <f t="shared" si="1"/>
        <v>204</v>
      </c>
      <c r="X54" s="10">
        <f t="shared" si="1"/>
        <v>95</v>
      </c>
      <c r="Y54" s="10">
        <f t="shared" si="1"/>
        <v>174</v>
      </c>
      <c r="Z54" s="10">
        <f t="shared" si="1"/>
        <v>2914</v>
      </c>
    </row>
    <row r="55" spans="1:26" ht="6" customHeight="1">
      <c r="A55" s="3"/>
      <c r="B55" s="1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4"/>
    </row>
    <row r="56" spans="1:26" ht="12.75">
      <c r="A56" s="31">
        <v>1</v>
      </c>
      <c r="B56" s="88" t="s">
        <v>276</v>
      </c>
      <c r="C56" s="69">
        <v>40</v>
      </c>
      <c r="D56" s="69">
        <v>43</v>
      </c>
      <c r="E56" s="69">
        <v>7</v>
      </c>
      <c r="F56" s="69">
        <v>45</v>
      </c>
      <c r="G56" s="69">
        <v>23</v>
      </c>
      <c r="H56" s="69">
        <v>639</v>
      </c>
      <c r="I56" s="69">
        <v>133</v>
      </c>
      <c r="J56" s="69">
        <v>230</v>
      </c>
      <c r="K56" s="69">
        <v>132</v>
      </c>
      <c r="L56" s="69">
        <v>4</v>
      </c>
      <c r="M56" s="69">
        <v>109</v>
      </c>
      <c r="N56" s="69">
        <v>153</v>
      </c>
      <c r="O56" s="69">
        <v>18</v>
      </c>
      <c r="P56" s="69">
        <v>70</v>
      </c>
      <c r="Q56" s="69">
        <v>20</v>
      </c>
      <c r="R56" s="69">
        <v>16</v>
      </c>
      <c r="S56" s="69">
        <v>1</v>
      </c>
      <c r="T56" s="69">
        <v>3</v>
      </c>
      <c r="U56" s="69">
        <v>28</v>
      </c>
      <c r="V56" s="69">
        <v>10</v>
      </c>
      <c r="W56" s="69">
        <v>10</v>
      </c>
      <c r="X56" s="69">
        <v>19</v>
      </c>
      <c r="Y56" s="69">
        <v>457</v>
      </c>
      <c r="Z56" s="69">
        <f>SUM(D56:Y56)</f>
        <v>2170</v>
      </c>
    </row>
    <row r="57" spans="1:26" ht="12.75">
      <c r="A57" s="276" t="s">
        <v>277</v>
      </c>
      <c r="B57" s="277"/>
      <c r="C57" s="58">
        <f>C56+C54</f>
        <v>159</v>
      </c>
      <c r="D57" s="58">
        <f aca="true" t="shared" si="2" ref="D57:Z57">D56+D54</f>
        <v>312</v>
      </c>
      <c r="E57" s="58">
        <f t="shared" si="2"/>
        <v>27</v>
      </c>
      <c r="F57" s="58">
        <f t="shared" si="2"/>
        <v>332</v>
      </c>
      <c r="G57" s="58">
        <f t="shared" si="2"/>
        <v>73</v>
      </c>
      <c r="H57" s="58">
        <f t="shared" si="2"/>
        <v>921</v>
      </c>
      <c r="I57" s="58">
        <f t="shared" si="2"/>
        <v>172</v>
      </c>
      <c r="J57" s="58">
        <f t="shared" si="2"/>
        <v>273</v>
      </c>
      <c r="K57" s="58">
        <f t="shared" si="2"/>
        <v>162</v>
      </c>
      <c r="L57" s="58">
        <f t="shared" si="2"/>
        <v>5</v>
      </c>
      <c r="M57" s="58">
        <f t="shared" si="2"/>
        <v>185</v>
      </c>
      <c r="N57" s="58">
        <f t="shared" si="2"/>
        <v>294</v>
      </c>
      <c r="O57" s="58">
        <f t="shared" si="2"/>
        <v>110</v>
      </c>
      <c r="P57" s="58">
        <f t="shared" si="2"/>
        <v>392</v>
      </c>
      <c r="Q57" s="58">
        <f t="shared" si="2"/>
        <v>561</v>
      </c>
      <c r="R57" s="58">
        <f t="shared" si="2"/>
        <v>161</v>
      </c>
      <c r="S57" s="58">
        <f t="shared" si="2"/>
        <v>1</v>
      </c>
      <c r="T57" s="58">
        <f t="shared" si="2"/>
        <v>4</v>
      </c>
      <c r="U57" s="58">
        <f t="shared" si="2"/>
        <v>59</v>
      </c>
      <c r="V57" s="58">
        <f t="shared" si="2"/>
        <v>81</v>
      </c>
      <c r="W57" s="58">
        <f t="shared" si="2"/>
        <v>214</v>
      </c>
      <c r="X57" s="58">
        <f t="shared" si="2"/>
        <v>114</v>
      </c>
      <c r="Y57" s="58">
        <f t="shared" si="2"/>
        <v>631</v>
      </c>
      <c r="Z57" s="58">
        <f t="shared" si="2"/>
        <v>5084</v>
      </c>
    </row>
    <row r="58" spans="1:26" ht="12.75">
      <c r="A58" s="8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2"/>
    </row>
    <row r="59" spans="1:26" ht="12.75">
      <c r="A59" s="89"/>
      <c r="B59" s="8" t="s">
        <v>30</v>
      </c>
      <c r="C59" s="7">
        <f>SUM(D57:G57)</f>
        <v>744</v>
      </c>
      <c r="D59" s="7"/>
      <c r="E59" s="271" t="s">
        <v>31</v>
      </c>
      <c r="F59" s="271"/>
      <c r="G59" s="271"/>
      <c r="H59" s="271"/>
      <c r="I59" s="272">
        <v>1093</v>
      </c>
      <c r="J59" s="272"/>
      <c r="K59" s="272"/>
      <c r="L59" s="271" t="s">
        <v>32</v>
      </c>
      <c r="M59" s="271"/>
      <c r="N59" s="271"/>
      <c r="O59" s="271"/>
      <c r="P59" s="271"/>
      <c r="Q59" s="272">
        <f>SUM(J57:X57)</f>
        <v>2616</v>
      </c>
      <c r="R59" s="272"/>
      <c r="S59" s="7"/>
      <c r="T59" s="7"/>
      <c r="U59" s="271" t="s">
        <v>33</v>
      </c>
      <c r="V59" s="271"/>
      <c r="W59" s="271"/>
      <c r="X59" s="7">
        <f>Y57</f>
        <v>631</v>
      </c>
      <c r="Y59" s="7"/>
      <c r="Z59" s="2"/>
    </row>
    <row r="60" spans="1:26" ht="12.75">
      <c r="A60" s="8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2"/>
    </row>
    <row r="61" spans="1:26" s="7" customFormat="1" ht="12.75">
      <c r="A61" s="6"/>
      <c r="B61" s="8" t="s">
        <v>30</v>
      </c>
      <c r="C61" s="7">
        <f>SUM(D54:G54)</f>
        <v>626</v>
      </c>
      <c r="E61" s="271" t="s">
        <v>31</v>
      </c>
      <c r="F61" s="271"/>
      <c r="G61" s="271"/>
      <c r="H61" s="271"/>
      <c r="I61" s="272">
        <v>321</v>
      </c>
      <c r="J61" s="272"/>
      <c r="K61" s="272"/>
      <c r="L61" s="271" t="s">
        <v>32</v>
      </c>
      <c r="M61" s="271"/>
      <c r="N61" s="271"/>
      <c r="O61" s="271"/>
      <c r="P61" s="271"/>
      <c r="Q61" s="272">
        <f>SUM(J54:X54)</f>
        <v>1793</v>
      </c>
      <c r="R61" s="272"/>
      <c r="U61" s="271" t="s">
        <v>33</v>
      </c>
      <c r="V61" s="271"/>
      <c r="W61" s="271"/>
      <c r="X61" s="7">
        <f>Y54</f>
        <v>174</v>
      </c>
      <c r="Z61" s="2"/>
    </row>
  </sheetData>
  <mergeCells count="45">
    <mergeCell ref="Q59:R59"/>
    <mergeCell ref="U59:W59"/>
    <mergeCell ref="A57:B57"/>
    <mergeCell ref="E59:H59"/>
    <mergeCell ref="I59:K59"/>
    <mergeCell ref="L59:P59"/>
    <mergeCell ref="Q61:R61"/>
    <mergeCell ref="A3:Z3"/>
    <mergeCell ref="A2:Z2"/>
    <mergeCell ref="B5:B8"/>
    <mergeCell ref="E7:E8"/>
    <mergeCell ref="F7:F8"/>
    <mergeCell ref="S5:X6"/>
    <mergeCell ref="S7:S8"/>
    <mergeCell ref="T7:T8"/>
    <mergeCell ref="Y5:Y8"/>
    <mergeCell ref="A5:A8"/>
    <mergeCell ref="C5:C8"/>
    <mergeCell ref="D5:G5"/>
    <mergeCell ref="H5:I6"/>
    <mergeCell ref="I7:I8"/>
    <mergeCell ref="D6:E6"/>
    <mergeCell ref="F6:G6"/>
    <mergeCell ref="G7:G8"/>
    <mergeCell ref="D7:D8"/>
    <mergeCell ref="X7:X8"/>
    <mergeCell ref="V7:V8"/>
    <mergeCell ref="E61:H61"/>
    <mergeCell ref="L61:P61"/>
    <mergeCell ref="U61:W61"/>
    <mergeCell ref="L7:L8"/>
    <mergeCell ref="H7:H8"/>
    <mergeCell ref="W7:W8"/>
    <mergeCell ref="Q7:Q8"/>
    <mergeCell ref="I61:K61"/>
    <mergeCell ref="Z5:Z8"/>
    <mergeCell ref="M7:M8"/>
    <mergeCell ref="N7:N8"/>
    <mergeCell ref="O7:O8"/>
    <mergeCell ref="P7:P8"/>
    <mergeCell ref="J5:R6"/>
    <mergeCell ref="J7:J8"/>
    <mergeCell ref="K7:K8"/>
    <mergeCell ref="R7:R8"/>
    <mergeCell ref="U7:U8"/>
  </mergeCells>
  <printOptions/>
  <pageMargins left="0.17" right="0.17" top="0.3" bottom="0.26" header="0.32" footer="0.1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1924"/>
  <sheetViews>
    <sheetView view="pageBreakPreview" zoomScale="85" zoomScaleNormal="85" zoomScaleSheetLayoutView="85" workbookViewId="0" topLeftCell="A1">
      <pane xSplit="3" ySplit="10" topLeftCell="D11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A3" sqref="A3:Z3"/>
    </sheetView>
  </sheetViews>
  <sheetFormatPr defaultColWidth="9.140625" defaultRowHeight="12.75"/>
  <cols>
    <col min="1" max="1" width="4.140625" style="1" customWidth="1"/>
    <col min="2" max="2" width="38.57421875" style="1" customWidth="1"/>
    <col min="3" max="3" width="5.7109375" style="9" customWidth="1"/>
    <col min="4" max="4" width="5.7109375" style="1" customWidth="1"/>
    <col min="5" max="5" width="3.57421875" style="1" customWidth="1"/>
    <col min="6" max="6" width="6.421875" style="1" customWidth="1"/>
    <col min="7" max="7" width="4.57421875" style="1" customWidth="1"/>
    <col min="8" max="8" width="5.7109375" style="1" customWidth="1"/>
    <col min="9" max="9" width="5.8515625" style="1" customWidth="1"/>
    <col min="10" max="10" width="5.140625" style="1" customWidth="1"/>
    <col min="11" max="11" width="4.140625" style="1" customWidth="1"/>
    <col min="12" max="12" width="4.421875" style="1" customWidth="1"/>
    <col min="13" max="15" width="4.140625" style="1" customWidth="1"/>
    <col min="16" max="16" width="4.421875" style="1" customWidth="1"/>
    <col min="17" max="17" width="4.28125" style="9" customWidth="1"/>
    <col min="18" max="18" width="4.28125" style="1" customWidth="1"/>
    <col min="19" max="19" width="5.57421875" style="1" customWidth="1"/>
    <col min="20" max="21" width="3.7109375" style="1" customWidth="1"/>
    <col min="22" max="22" width="4.8515625" style="1" customWidth="1"/>
    <col min="23" max="23" width="4.28125" style="1" customWidth="1"/>
    <col min="24" max="24" width="5.140625" style="1" customWidth="1"/>
    <col min="25" max="25" width="5.00390625" style="1" customWidth="1"/>
    <col min="26" max="26" width="9.28125" style="1" customWidth="1"/>
    <col min="27" max="16384" width="9.140625" style="1" customWidth="1"/>
  </cols>
  <sheetData>
    <row r="1" ht="4.5" customHeight="1"/>
    <row r="2" spans="1:26" ht="1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</row>
    <row r="3" spans="1:26" ht="15" customHeight="1">
      <c r="A3" s="248" t="s">
        <v>278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</row>
    <row r="4" spans="1:26" ht="15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</row>
    <row r="5" spans="1:26" ht="12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ht="6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3.5" customHeight="1">
      <c r="A7" s="212" t="s">
        <v>279</v>
      </c>
      <c r="B7" s="212" t="s">
        <v>10</v>
      </c>
      <c r="C7" s="250" t="s">
        <v>1</v>
      </c>
      <c r="D7" s="244" t="s">
        <v>2</v>
      </c>
      <c r="E7" s="244"/>
      <c r="F7" s="244"/>
      <c r="G7" s="244"/>
      <c r="H7" s="212" t="s">
        <v>280</v>
      </c>
      <c r="I7" s="212"/>
      <c r="J7" s="212" t="s">
        <v>4</v>
      </c>
      <c r="K7" s="212"/>
      <c r="L7" s="212"/>
      <c r="M7" s="212"/>
      <c r="N7" s="212"/>
      <c r="O7" s="212"/>
      <c r="P7" s="212"/>
      <c r="Q7" s="212"/>
      <c r="R7" s="212"/>
      <c r="S7" s="226" t="s">
        <v>5</v>
      </c>
      <c r="T7" s="226"/>
      <c r="U7" s="226"/>
      <c r="V7" s="226"/>
      <c r="W7" s="226"/>
      <c r="X7" s="226"/>
      <c r="Y7" s="275" t="s">
        <v>6</v>
      </c>
      <c r="Z7" s="212" t="s">
        <v>7</v>
      </c>
    </row>
    <row r="8" spans="1:26" ht="14.25" customHeight="1">
      <c r="A8" s="212"/>
      <c r="B8" s="212"/>
      <c r="C8" s="204"/>
      <c r="D8" s="244" t="s">
        <v>8</v>
      </c>
      <c r="E8" s="244"/>
      <c r="F8" s="274" t="s">
        <v>9</v>
      </c>
      <c r="G8" s="274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26"/>
      <c r="T8" s="226"/>
      <c r="U8" s="226"/>
      <c r="V8" s="226"/>
      <c r="W8" s="226"/>
      <c r="X8" s="226"/>
      <c r="Y8" s="275"/>
      <c r="Z8" s="212"/>
    </row>
    <row r="9" spans="1:26" ht="13.5" customHeight="1">
      <c r="A9" s="212"/>
      <c r="B9" s="212"/>
      <c r="C9" s="204"/>
      <c r="D9" s="279" t="s">
        <v>11</v>
      </c>
      <c r="E9" s="282" t="s">
        <v>12</v>
      </c>
      <c r="F9" s="282" t="s">
        <v>11</v>
      </c>
      <c r="G9" s="282" t="s">
        <v>12</v>
      </c>
      <c r="H9" s="279" t="s">
        <v>11</v>
      </c>
      <c r="I9" s="278" t="s">
        <v>12</v>
      </c>
      <c r="J9" s="283" t="s">
        <v>281</v>
      </c>
      <c r="K9" s="279" t="s">
        <v>14</v>
      </c>
      <c r="L9" s="279" t="s">
        <v>15</v>
      </c>
      <c r="M9" s="279" t="s">
        <v>16</v>
      </c>
      <c r="N9" s="279" t="s">
        <v>17</v>
      </c>
      <c r="O9" s="279" t="s">
        <v>18</v>
      </c>
      <c r="P9" s="279" t="s">
        <v>19</v>
      </c>
      <c r="Q9" s="279" t="s">
        <v>20</v>
      </c>
      <c r="R9" s="279" t="s">
        <v>21</v>
      </c>
      <c r="S9" s="249" t="s">
        <v>76</v>
      </c>
      <c r="T9" s="279" t="s">
        <v>282</v>
      </c>
      <c r="U9" s="279" t="s">
        <v>283</v>
      </c>
      <c r="V9" s="285" t="s">
        <v>23</v>
      </c>
      <c r="W9" s="279" t="s">
        <v>284</v>
      </c>
      <c r="X9" s="278" t="s">
        <v>285</v>
      </c>
      <c r="Y9" s="275"/>
      <c r="Z9" s="212"/>
    </row>
    <row r="10" spans="1:26" ht="32.25" customHeight="1">
      <c r="A10" s="212"/>
      <c r="B10" s="281"/>
      <c r="C10" s="205"/>
      <c r="D10" s="279"/>
      <c r="E10" s="282"/>
      <c r="F10" s="282"/>
      <c r="G10" s="282"/>
      <c r="H10" s="279"/>
      <c r="I10" s="278"/>
      <c r="J10" s="284"/>
      <c r="K10" s="279"/>
      <c r="L10" s="279"/>
      <c r="M10" s="279"/>
      <c r="N10" s="279"/>
      <c r="O10" s="279"/>
      <c r="P10" s="279"/>
      <c r="Q10" s="279"/>
      <c r="R10" s="279"/>
      <c r="S10" s="249"/>
      <c r="T10" s="279"/>
      <c r="U10" s="279"/>
      <c r="V10" s="285"/>
      <c r="W10" s="279"/>
      <c r="X10" s="278"/>
      <c r="Y10" s="275"/>
      <c r="Z10" s="212"/>
    </row>
    <row r="11" spans="1:26" ht="15.75">
      <c r="A11" s="90">
        <v>1</v>
      </c>
      <c r="B11" s="91" t="s">
        <v>286</v>
      </c>
      <c r="C11" s="92">
        <v>1</v>
      </c>
      <c r="D11" s="93">
        <v>2</v>
      </c>
      <c r="E11" s="93"/>
      <c r="F11" s="93">
        <v>1</v>
      </c>
      <c r="G11" s="93"/>
      <c r="H11" s="93">
        <v>2</v>
      </c>
      <c r="I11" s="93"/>
      <c r="J11" s="93"/>
      <c r="K11" s="93"/>
      <c r="L11" s="93"/>
      <c r="M11" s="93"/>
      <c r="N11" s="93"/>
      <c r="O11" s="93"/>
      <c r="P11" s="93"/>
      <c r="Q11" s="93">
        <v>5</v>
      </c>
      <c r="R11" s="93">
        <v>2</v>
      </c>
      <c r="S11" s="93"/>
      <c r="T11" s="93"/>
      <c r="U11" s="93"/>
      <c r="V11" s="93"/>
      <c r="W11" s="93"/>
      <c r="X11" s="93"/>
      <c r="Y11" s="93"/>
      <c r="Z11" s="94">
        <f aca="true" t="shared" si="0" ref="Z11:Z24">SUM(D11:Y11)</f>
        <v>12</v>
      </c>
    </row>
    <row r="12" spans="1:26" ht="28.5">
      <c r="A12" s="90">
        <v>2</v>
      </c>
      <c r="B12" s="91" t="s">
        <v>287</v>
      </c>
      <c r="C12" s="92">
        <v>1</v>
      </c>
      <c r="D12" s="93">
        <v>2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>
        <v>2</v>
      </c>
      <c r="Q12" s="93">
        <v>4</v>
      </c>
      <c r="R12" s="93"/>
      <c r="S12" s="93"/>
      <c r="T12" s="93"/>
      <c r="U12" s="93">
        <v>1</v>
      </c>
      <c r="V12" s="93"/>
      <c r="W12" s="93">
        <v>1</v>
      </c>
      <c r="X12" s="93"/>
      <c r="Y12" s="93"/>
      <c r="Z12" s="94">
        <f t="shared" si="0"/>
        <v>10</v>
      </c>
    </row>
    <row r="13" spans="1:26" ht="19.5" customHeight="1">
      <c r="A13" s="90">
        <v>3</v>
      </c>
      <c r="B13" s="95" t="s">
        <v>288</v>
      </c>
      <c r="C13" s="92">
        <v>1</v>
      </c>
      <c r="D13" s="93">
        <v>4</v>
      </c>
      <c r="E13" s="93"/>
      <c r="F13" s="93"/>
      <c r="G13" s="93"/>
      <c r="H13" s="93">
        <v>1</v>
      </c>
      <c r="I13" s="93"/>
      <c r="J13" s="93"/>
      <c r="K13" s="93"/>
      <c r="L13" s="93"/>
      <c r="M13" s="93"/>
      <c r="N13" s="93"/>
      <c r="O13" s="93"/>
      <c r="P13" s="93">
        <v>2</v>
      </c>
      <c r="Q13" s="93">
        <v>6</v>
      </c>
      <c r="R13" s="93">
        <v>2</v>
      </c>
      <c r="S13" s="93"/>
      <c r="T13" s="93"/>
      <c r="U13" s="93"/>
      <c r="V13" s="93"/>
      <c r="W13" s="93"/>
      <c r="X13" s="93"/>
      <c r="Y13" s="93"/>
      <c r="Z13" s="94">
        <f t="shared" si="0"/>
        <v>15</v>
      </c>
    </row>
    <row r="14" spans="1:26" ht="33.75" customHeight="1">
      <c r="A14" s="90">
        <v>4</v>
      </c>
      <c r="B14" s="95" t="s">
        <v>289</v>
      </c>
      <c r="C14" s="92">
        <v>1</v>
      </c>
      <c r="D14" s="93">
        <v>6</v>
      </c>
      <c r="E14" s="93"/>
      <c r="F14" s="93"/>
      <c r="G14" s="93"/>
      <c r="H14" s="93">
        <v>4</v>
      </c>
      <c r="I14" s="93"/>
      <c r="J14" s="93"/>
      <c r="K14" s="93"/>
      <c r="L14" s="93"/>
      <c r="M14" s="93"/>
      <c r="N14" s="93"/>
      <c r="O14" s="93">
        <v>1</v>
      </c>
      <c r="P14" s="93">
        <v>4</v>
      </c>
      <c r="Q14" s="93">
        <v>2</v>
      </c>
      <c r="R14" s="93">
        <v>1</v>
      </c>
      <c r="S14" s="93"/>
      <c r="T14" s="93"/>
      <c r="U14" s="93"/>
      <c r="V14" s="93"/>
      <c r="W14" s="93"/>
      <c r="X14" s="93"/>
      <c r="Y14" s="93"/>
      <c r="Z14" s="94">
        <f t="shared" si="0"/>
        <v>18</v>
      </c>
    </row>
    <row r="15" spans="1:26" ht="37.5" customHeight="1">
      <c r="A15" s="90">
        <v>5</v>
      </c>
      <c r="B15" s="95" t="s">
        <v>290</v>
      </c>
      <c r="C15" s="92">
        <v>1</v>
      </c>
      <c r="D15" s="93">
        <v>1</v>
      </c>
      <c r="E15" s="93"/>
      <c r="F15" s="93">
        <v>1</v>
      </c>
      <c r="G15" s="93"/>
      <c r="H15" s="93"/>
      <c r="I15" s="93"/>
      <c r="J15" s="93"/>
      <c r="K15" s="93"/>
      <c r="L15" s="93"/>
      <c r="M15" s="93"/>
      <c r="N15" s="93"/>
      <c r="O15" s="93">
        <v>2</v>
      </c>
      <c r="P15" s="93">
        <v>1</v>
      </c>
      <c r="Q15" s="93">
        <v>3</v>
      </c>
      <c r="R15" s="93"/>
      <c r="S15" s="93"/>
      <c r="T15" s="93"/>
      <c r="U15" s="93"/>
      <c r="V15" s="93">
        <v>1</v>
      </c>
      <c r="W15" s="93">
        <v>3</v>
      </c>
      <c r="X15" s="93">
        <v>7</v>
      </c>
      <c r="Y15" s="93"/>
      <c r="Z15" s="94">
        <f t="shared" si="0"/>
        <v>19</v>
      </c>
    </row>
    <row r="16" spans="1:26" ht="21.75" customHeight="1">
      <c r="A16" s="90">
        <v>6</v>
      </c>
      <c r="B16" s="95" t="s">
        <v>291</v>
      </c>
      <c r="C16" s="96">
        <v>1</v>
      </c>
      <c r="D16" s="97">
        <v>2</v>
      </c>
      <c r="E16" s="97"/>
      <c r="F16" s="93"/>
      <c r="G16" s="93"/>
      <c r="H16" s="93">
        <v>9</v>
      </c>
      <c r="I16" s="93"/>
      <c r="J16" s="93"/>
      <c r="K16" s="93"/>
      <c r="L16" s="93"/>
      <c r="M16" s="93"/>
      <c r="N16" s="93"/>
      <c r="O16" s="93"/>
      <c r="P16" s="93"/>
      <c r="Q16" s="93"/>
      <c r="R16" s="93">
        <v>1</v>
      </c>
      <c r="S16" s="93"/>
      <c r="T16" s="93"/>
      <c r="U16" s="93"/>
      <c r="V16" s="93"/>
      <c r="W16" s="93"/>
      <c r="X16" s="93"/>
      <c r="Y16" s="93"/>
      <c r="Z16" s="94">
        <f t="shared" si="0"/>
        <v>12</v>
      </c>
    </row>
    <row r="17" spans="1:26" ht="34.5" customHeight="1">
      <c r="A17" s="90">
        <v>7</v>
      </c>
      <c r="B17" s="95" t="s">
        <v>292</v>
      </c>
      <c r="C17" s="92">
        <v>1</v>
      </c>
      <c r="D17" s="93">
        <v>6</v>
      </c>
      <c r="E17" s="93"/>
      <c r="F17" s="93">
        <v>1</v>
      </c>
      <c r="G17" s="93"/>
      <c r="H17" s="93">
        <v>12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4">
        <f t="shared" si="0"/>
        <v>19</v>
      </c>
    </row>
    <row r="18" spans="1:26" ht="24.75" customHeight="1">
      <c r="A18" s="90">
        <v>8</v>
      </c>
      <c r="B18" s="95" t="s">
        <v>293</v>
      </c>
      <c r="C18" s="92">
        <v>1</v>
      </c>
      <c r="D18" s="93">
        <v>2</v>
      </c>
      <c r="E18" s="93"/>
      <c r="F18" s="93"/>
      <c r="G18" s="93"/>
      <c r="H18" s="93">
        <v>3</v>
      </c>
      <c r="I18" s="93"/>
      <c r="J18" s="93"/>
      <c r="K18" s="93"/>
      <c r="L18" s="93"/>
      <c r="M18" s="93"/>
      <c r="N18" s="93"/>
      <c r="O18" s="93"/>
      <c r="P18" s="93">
        <v>5</v>
      </c>
      <c r="Q18" s="93">
        <v>2</v>
      </c>
      <c r="R18" s="93">
        <v>2</v>
      </c>
      <c r="S18" s="93"/>
      <c r="T18" s="93"/>
      <c r="U18" s="93"/>
      <c r="V18" s="93"/>
      <c r="W18" s="93"/>
      <c r="X18" s="93"/>
      <c r="Y18" s="93"/>
      <c r="Z18" s="94">
        <f t="shared" si="0"/>
        <v>14</v>
      </c>
    </row>
    <row r="19" spans="1:26" ht="28.5">
      <c r="A19" s="90">
        <v>9</v>
      </c>
      <c r="B19" s="95" t="s">
        <v>294</v>
      </c>
      <c r="C19" s="92">
        <v>1</v>
      </c>
      <c r="D19" s="98"/>
      <c r="E19" s="98"/>
      <c r="F19" s="98"/>
      <c r="G19" s="98"/>
      <c r="H19" s="98"/>
      <c r="I19" s="98"/>
      <c r="J19" s="93"/>
      <c r="K19" s="93"/>
      <c r="L19" s="93"/>
      <c r="M19" s="93">
        <v>2</v>
      </c>
      <c r="N19" s="93">
        <v>2</v>
      </c>
      <c r="O19" s="93">
        <v>3</v>
      </c>
      <c r="P19" s="93">
        <v>4</v>
      </c>
      <c r="Q19" s="93">
        <v>1</v>
      </c>
      <c r="R19" s="93"/>
      <c r="S19" s="93"/>
      <c r="T19" s="93"/>
      <c r="U19" s="93"/>
      <c r="V19" s="93"/>
      <c r="W19" s="93"/>
      <c r="X19" s="93"/>
      <c r="Y19" s="93"/>
      <c r="Z19" s="94">
        <f t="shared" si="0"/>
        <v>12</v>
      </c>
    </row>
    <row r="20" spans="1:26" ht="28.5">
      <c r="A20" s="90">
        <v>10</v>
      </c>
      <c r="B20" s="95" t="s">
        <v>295</v>
      </c>
      <c r="C20" s="92">
        <v>1</v>
      </c>
      <c r="D20" s="98">
        <v>2</v>
      </c>
      <c r="E20" s="98"/>
      <c r="F20" s="98">
        <v>3</v>
      </c>
      <c r="G20" s="98"/>
      <c r="H20" s="98">
        <v>2</v>
      </c>
      <c r="I20" s="98"/>
      <c r="J20" s="93"/>
      <c r="K20" s="93"/>
      <c r="L20" s="93"/>
      <c r="M20" s="93"/>
      <c r="N20" s="93"/>
      <c r="O20" s="93"/>
      <c r="P20" s="93">
        <v>1</v>
      </c>
      <c r="Q20" s="93">
        <v>5</v>
      </c>
      <c r="R20" s="93"/>
      <c r="S20" s="93"/>
      <c r="T20" s="93"/>
      <c r="U20" s="93"/>
      <c r="V20" s="93"/>
      <c r="W20" s="93"/>
      <c r="X20" s="93"/>
      <c r="Y20" s="93"/>
      <c r="Z20" s="94">
        <f t="shared" si="0"/>
        <v>13</v>
      </c>
    </row>
    <row r="21" spans="1:26" ht="42.75">
      <c r="A21" s="90">
        <v>11</v>
      </c>
      <c r="B21" s="99" t="s">
        <v>296</v>
      </c>
      <c r="C21" s="92">
        <v>1</v>
      </c>
      <c r="D21" s="93">
        <v>3</v>
      </c>
      <c r="E21" s="93"/>
      <c r="F21" s="93"/>
      <c r="G21" s="93"/>
      <c r="H21" s="93">
        <v>1</v>
      </c>
      <c r="I21" s="93"/>
      <c r="J21" s="93"/>
      <c r="K21" s="93"/>
      <c r="L21" s="93"/>
      <c r="M21" s="93"/>
      <c r="N21" s="93"/>
      <c r="O21" s="93"/>
      <c r="P21" s="93">
        <v>2</v>
      </c>
      <c r="Q21" s="93">
        <v>2</v>
      </c>
      <c r="R21" s="93"/>
      <c r="S21" s="93"/>
      <c r="T21" s="93"/>
      <c r="U21" s="93"/>
      <c r="V21" s="93"/>
      <c r="W21" s="93"/>
      <c r="X21" s="93"/>
      <c r="Y21" s="93"/>
      <c r="Z21" s="94">
        <f t="shared" si="0"/>
        <v>8</v>
      </c>
    </row>
    <row r="22" spans="1:26" ht="33.75" customHeight="1">
      <c r="A22" s="90">
        <v>12</v>
      </c>
      <c r="B22" s="100" t="s">
        <v>297</v>
      </c>
      <c r="C22" s="92">
        <v>1</v>
      </c>
      <c r="D22" s="93">
        <v>4</v>
      </c>
      <c r="E22" s="93"/>
      <c r="F22" s="93"/>
      <c r="G22" s="93"/>
      <c r="H22" s="93">
        <v>1</v>
      </c>
      <c r="I22" s="93"/>
      <c r="J22" s="93"/>
      <c r="K22" s="93"/>
      <c r="L22" s="93"/>
      <c r="M22" s="93"/>
      <c r="N22" s="93"/>
      <c r="O22" s="93"/>
      <c r="P22" s="93"/>
      <c r="Q22" s="93">
        <v>2</v>
      </c>
      <c r="R22" s="93">
        <v>3</v>
      </c>
      <c r="S22" s="93"/>
      <c r="T22" s="93"/>
      <c r="U22" s="93"/>
      <c r="V22" s="93"/>
      <c r="W22" s="93"/>
      <c r="X22" s="93"/>
      <c r="Y22" s="93"/>
      <c r="Z22" s="94">
        <f t="shared" si="0"/>
        <v>10</v>
      </c>
    </row>
    <row r="23" spans="1:26" ht="44.25" customHeight="1">
      <c r="A23" s="90">
        <v>13</v>
      </c>
      <c r="B23" s="99" t="s">
        <v>296</v>
      </c>
      <c r="C23" s="92">
        <v>1</v>
      </c>
      <c r="D23" s="93">
        <v>1</v>
      </c>
      <c r="E23" s="93"/>
      <c r="F23" s="93">
        <v>1</v>
      </c>
      <c r="G23" s="93"/>
      <c r="H23" s="93">
        <v>2</v>
      </c>
      <c r="I23" s="93"/>
      <c r="J23" s="93"/>
      <c r="K23" s="93"/>
      <c r="L23" s="93"/>
      <c r="M23" s="93"/>
      <c r="N23" s="93"/>
      <c r="O23" s="93">
        <v>1</v>
      </c>
      <c r="P23" s="93">
        <v>4</v>
      </c>
      <c r="Q23" s="93">
        <v>3</v>
      </c>
      <c r="R23" s="93"/>
      <c r="S23" s="93"/>
      <c r="T23" s="93"/>
      <c r="U23" s="93"/>
      <c r="V23" s="93"/>
      <c r="W23" s="93"/>
      <c r="X23" s="93"/>
      <c r="Y23" s="93"/>
      <c r="Z23" s="94">
        <f t="shared" si="0"/>
        <v>12</v>
      </c>
    </row>
    <row r="24" spans="1:26" ht="21.75" customHeight="1">
      <c r="A24" s="90">
        <v>14</v>
      </c>
      <c r="B24" s="99" t="s">
        <v>297</v>
      </c>
      <c r="C24" s="96">
        <v>1</v>
      </c>
      <c r="D24" s="97">
        <v>2</v>
      </c>
      <c r="E24" s="97"/>
      <c r="F24" s="93">
        <v>3</v>
      </c>
      <c r="G24" s="93"/>
      <c r="H24" s="93">
        <v>4</v>
      </c>
      <c r="I24" s="93"/>
      <c r="J24" s="93"/>
      <c r="K24" s="93"/>
      <c r="L24" s="93"/>
      <c r="M24" s="93"/>
      <c r="N24" s="93"/>
      <c r="O24" s="93">
        <v>1</v>
      </c>
      <c r="P24" s="93"/>
      <c r="Q24" s="93">
        <v>4</v>
      </c>
      <c r="R24" s="93">
        <v>2</v>
      </c>
      <c r="S24" s="93"/>
      <c r="T24" s="93"/>
      <c r="U24" s="93"/>
      <c r="V24" s="93"/>
      <c r="W24" s="93"/>
      <c r="X24" s="93"/>
      <c r="Y24" s="93"/>
      <c r="Z24" s="94">
        <f t="shared" si="0"/>
        <v>16</v>
      </c>
    </row>
    <row r="25" spans="1:26" s="103" customFormat="1" ht="21.75" customHeight="1">
      <c r="A25" s="93"/>
      <c r="B25" s="101" t="s">
        <v>277</v>
      </c>
      <c r="C25" s="102">
        <f aca="true" t="shared" si="1" ref="C25:Z25">SUM(C11:C24)</f>
        <v>14</v>
      </c>
      <c r="D25" s="102">
        <f t="shared" si="1"/>
        <v>37</v>
      </c>
      <c r="E25" s="102">
        <f t="shared" si="1"/>
        <v>0</v>
      </c>
      <c r="F25" s="102">
        <f t="shared" si="1"/>
        <v>10</v>
      </c>
      <c r="G25" s="102">
        <f t="shared" si="1"/>
        <v>0</v>
      </c>
      <c r="H25" s="102">
        <f t="shared" si="1"/>
        <v>41</v>
      </c>
      <c r="I25" s="102">
        <f t="shared" si="1"/>
        <v>0</v>
      </c>
      <c r="J25" s="102">
        <f t="shared" si="1"/>
        <v>0</v>
      </c>
      <c r="K25" s="102">
        <f t="shared" si="1"/>
        <v>0</v>
      </c>
      <c r="L25" s="102">
        <f t="shared" si="1"/>
        <v>0</v>
      </c>
      <c r="M25" s="102">
        <f t="shared" si="1"/>
        <v>2</v>
      </c>
      <c r="N25" s="102">
        <f t="shared" si="1"/>
        <v>2</v>
      </c>
      <c r="O25" s="102">
        <f t="shared" si="1"/>
        <v>8</v>
      </c>
      <c r="P25" s="102">
        <f t="shared" si="1"/>
        <v>25</v>
      </c>
      <c r="Q25" s="102">
        <f t="shared" si="1"/>
        <v>39</v>
      </c>
      <c r="R25" s="102">
        <f t="shared" si="1"/>
        <v>13</v>
      </c>
      <c r="S25" s="102">
        <f t="shared" si="1"/>
        <v>0</v>
      </c>
      <c r="T25" s="102">
        <f t="shared" si="1"/>
        <v>0</v>
      </c>
      <c r="U25" s="102">
        <f t="shared" si="1"/>
        <v>1</v>
      </c>
      <c r="V25" s="102">
        <f t="shared" si="1"/>
        <v>1</v>
      </c>
      <c r="W25" s="102">
        <f t="shared" si="1"/>
        <v>4</v>
      </c>
      <c r="X25" s="102">
        <f t="shared" si="1"/>
        <v>7</v>
      </c>
      <c r="Y25" s="102">
        <f t="shared" si="1"/>
        <v>0</v>
      </c>
      <c r="Z25" s="102">
        <f t="shared" si="1"/>
        <v>190</v>
      </c>
    </row>
    <row r="26" spans="1:26" ht="7.5" customHeight="1">
      <c r="A26" s="3"/>
      <c r="B26" s="10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05"/>
    </row>
    <row r="27" spans="1:26" s="7" customFormat="1" ht="15.75">
      <c r="A27" s="2"/>
      <c r="B27" s="106" t="s">
        <v>298</v>
      </c>
      <c r="C27" s="2">
        <f>SUM(D25:G25)</f>
        <v>47</v>
      </c>
      <c r="E27" s="7" t="s">
        <v>299</v>
      </c>
      <c r="G27" s="2">
        <f>SUM(H25:I25)</f>
        <v>41</v>
      </c>
      <c r="I27" s="2" t="s">
        <v>300</v>
      </c>
      <c r="M27" s="2">
        <f>SUM(J25:R25)</f>
        <v>89</v>
      </c>
      <c r="O27" s="8" t="s">
        <v>301</v>
      </c>
      <c r="Q27" s="2"/>
      <c r="S27" s="2">
        <f>SUM(S25:X25)</f>
        <v>13</v>
      </c>
      <c r="W27" s="2" t="s">
        <v>302</v>
      </c>
      <c r="Y27" s="2">
        <f>Y25</f>
        <v>0</v>
      </c>
      <c r="Z27" s="105"/>
    </row>
    <row r="28" spans="1:26" ht="7.5" customHeight="1">
      <c r="A28" s="9"/>
      <c r="B28" s="104"/>
      <c r="Z28" s="105"/>
    </row>
    <row r="29" spans="1:2" ht="14.25">
      <c r="A29" s="9"/>
      <c r="B29" s="104"/>
    </row>
    <row r="30" spans="1:2" ht="14.25">
      <c r="A30" s="9"/>
      <c r="B30" s="104"/>
    </row>
    <row r="31" spans="1:18" ht="15.75">
      <c r="A31" s="9"/>
      <c r="B31" s="104"/>
      <c r="C31" s="107"/>
      <c r="D31" s="108"/>
      <c r="E31" s="109"/>
      <c r="F31" s="110"/>
      <c r="G31" s="110"/>
      <c r="H31" s="110"/>
      <c r="I31" s="110"/>
      <c r="J31" s="110"/>
      <c r="K31" s="110"/>
      <c r="L31" s="108"/>
      <c r="M31" s="108"/>
      <c r="N31" s="108"/>
      <c r="O31" s="108"/>
      <c r="P31" s="108"/>
      <c r="Q31" s="107"/>
      <c r="R31" s="108"/>
    </row>
    <row r="32" spans="1:18" ht="14.25">
      <c r="A32" s="9"/>
      <c r="B32" s="104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pans="1:18" ht="16.5" thickBot="1">
      <c r="A33" s="9"/>
      <c r="B33" s="104"/>
      <c r="C33" s="107"/>
      <c r="D33" s="108"/>
      <c r="E33" s="108"/>
      <c r="F33" s="109"/>
      <c r="G33" s="110"/>
      <c r="H33" s="110"/>
      <c r="I33" s="110"/>
      <c r="J33" s="110"/>
      <c r="K33" s="110"/>
      <c r="L33" s="110"/>
      <c r="M33" s="108"/>
      <c r="N33" s="108"/>
      <c r="O33" s="108"/>
      <c r="P33" s="108"/>
      <c r="Q33" s="108"/>
      <c r="R33" s="108"/>
    </row>
    <row r="34" spans="1:21" ht="16.5" thickBot="1">
      <c r="A34" s="9"/>
      <c r="B34" s="104"/>
      <c r="C34" s="10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11">
        <v>108</v>
      </c>
      <c r="Q34" s="112">
        <v>9</v>
      </c>
      <c r="R34" s="112">
        <v>23</v>
      </c>
      <c r="S34" s="112">
        <v>39</v>
      </c>
      <c r="T34" s="112">
        <v>1</v>
      </c>
      <c r="U34" s="112">
        <v>1</v>
      </c>
    </row>
    <row r="35" spans="1:18" ht="15">
      <c r="A35" s="9"/>
      <c r="B35" s="104"/>
      <c r="C35" s="107"/>
      <c r="D35" s="108"/>
      <c r="E35" s="108"/>
      <c r="F35" s="108"/>
      <c r="G35" s="108"/>
      <c r="H35" s="108"/>
      <c r="I35" s="110"/>
      <c r="J35" s="110"/>
      <c r="K35" s="110"/>
      <c r="L35" s="110"/>
      <c r="M35" s="108"/>
      <c r="N35" s="108"/>
      <c r="O35" s="108"/>
      <c r="P35" s="108"/>
      <c r="Q35" s="108"/>
      <c r="R35" s="108"/>
    </row>
    <row r="36" spans="1:18" ht="15.75" thickBot="1">
      <c r="A36" s="9"/>
      <c r="B36" s="104"/>
      <c r="C36" s="107"/>
      <c r="D36" s="108"/>
      <c r="E36" s="108"/>
      <c r="F36" s="108"/>
      <c r="G36" s="108"/>
      <c r="H36" s="108"/>
      <c r="I36" s="110"/>
      <c r="J36" s="110"/>
      <c r="K36" s="110"/>
      <c r="L36" s="110"/>
      <c r="M36" s="110"/>
      <c r="N36" s="110"/>
      <c r="O36" s="108"/>
      <c r="P36" s="108"/>
      <c r="Q36" s="108"/>
      <c r="R36" s="108"/>
    </row>
    <row r="37" spans="1:20" ht="16.5" thickBot="1">
      <c r="A37" s="9"/>
      <c r="B37" s="104"/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13">
        <v>91</v>
      </c>
      <c r="O37" s="114">
        <v>27</v>
      </c>
      <c r="P37" s="114">
        <v>33</v>
      </c>
      <c r="Q37" s="114">
        <v>13</v>
      </c>
      <c r="R37" s="114">
        <v>6</v>
      </c>
      <c r="S37" s="114" t="s">
        <v>251</v>
      </c>
      <c r="T37" s="114">
        <v>3</v>
      </c>
    </row>
    <row r="38" spans="1:18" ht="14.25">
      <c r="A38" s="9"/>
      <c r="B38" s="104"/>
      <c r="C38" s="107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7"/>
      <c r="R38" s="108"/>
    </row>
    <row r="39" spans="1:18" ht="15" thickBot="1">
      <c r="A39" s="9"/>
      <c r="B39" s="104"/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7"/>
      <c r="R39" s="108"/>
    </row>
    <row r="40" spans="1:21" ht="16.5" thickBot="1">
      <c r="A40" s="9"/>
      <c r="B40" s="115"/>
      <c r="C40" s="110"/>
      <c r="D40" s="110"/>
      <c r="E40" s="110"/>
      <c r="F40" s="110"/>
      <c r="G40" s="110"/>
      <c r="H40" s="110"/>
      <c r="O40" s="113">
        <v>133</v>
      </c>
      <c r="P40" s="114">
        <v>4</v>
      </c>
      <c r="Q40" s="114">
        <v>4</v>
      </c>
      <c r="R40" s="114">
        <v>26</v>
      </c>
      <c r="S40" s="114">
        <v>1</v>
      </c>
      <c r="T40" s="114" t="s">
        <v>251</v>
      </c>
      <c r="U40" s="114">
        <v>113</v>
      </c>
    </row>
    <row r="41" spans="1:2" ht="14.25">
      <c r="A41" s="9"/>
      <c r="B41" s="104"/>
    </row>
    <row r="42" spans="1:2" ht="14.25">
      <c r="A42" s="9"/>
      <c r="B42" s="104"/>
    </row>
    <row r="43" spans="1:2" ht="14.25">
      <c r="A43" s="9"/>
      <c r="B43" s="104"/>
    </row>
    <row r="44" spans="1:2" ht="14.25">
      <c r="A44" s="9"/>
      <c r="B44" s="104"/>
    </row>
    <row r="45" spans="1:2" ht="14.25">
      <c r="A45" s="9"/>
      <c r="B45" s="104"/>
    </row>
    <row r="46" spans="1:2" ht="14.25">
      <c r="A46" s="9"/>
      <c r="B46" s="104"/>
    </row>
    <row r="47" spans="1:2" ht="14.25">
      <c r="A47" s="9"/>
      <c r="B47" s="104"/>
    </row>
    <row r="48" spans="1:2" ht="14.25">
      <c r="A48" s="9"/>
      <c r="B48" s="104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  <row r="1072" ht="12.75">
      <c r="A1072" s="9"/>
    </row>
    <row r="1073" ht="12.75">
      <c r="A1073" s="9"/>
    </row>
    <row r="1074" ht="12.75">
      <c r="A1074" s="9"/>
    </row>
    <row r="1075" ht="12.75">
      <c r="A1075" s="9"/>
    </row>
    <row r="1076" ht="12.75">
      <c r="A1076" s="9"/>
    </row>
    <row r="1077" ht="12.75">
      <c r="A1077" s="9"/>
    </row>
    <row r="1078" ht="12.75">
      <c r="A1078" s="9"/>
    </row>
    <row r="1079" ht="12.75">
      <c r="A1079" s="9"/>
    </row>
    <row r="1080" ht="12.75">
      <c r="A1080" s="9"/>
    </row>
    <row r="1081" ht="12.75">
      <c r="A1081" s="9"/>
    </row>
    <row r="1082" ht="12.75">
      <c r="A1082" s="9"/>
    </row>
    <row r="1083" ht="12.75">
      <c r="A1083" s="9"/>
    </row>
    <row r="1084" ht="12.75">
      <c r="A1084" s="9"/>
    </row>
    <row r="1085" ht="12.75">
      <c r="A1085" s="9"/>
    </row>
    <row r="1086" ht="12.75">
      <c r="A1086" s="9"/>
    </row>
    <row r="1087" ht="12.75">
      <c r="A1087" s="9"/>
    </row>
    <row r="1088" ht="12.75">
      <c r="A1088" s="9"/>
    </row>
    <row r="1089" ht="12.75">
      <c r="A1089" s="9"/>
    </row>
    <row r="1090" ht="12.75">
      <c r="A1090" s="9"/>
    </row>
    <row r="1091" ht="12.75">
      <c r="A1091" s="9"/>
    </row>
    <row r="1092" ht="12.75">
      <c r="A1092" s="9"/>
    </row>
    <row r="1093" ht="12.75">
      <c r="A1093" s="9"/>
    </row>
    <row r="1094" ht="12.75">
      <c r="A1094" s="9"/>
    </row>
    <row r="1095" ht="12.75">
      <c r="A1095" s="9"/>
    </row>
    <row r="1096" ht="12.75">
      <c r="A1096" s="9"/>
    </row>
    <row r="1097" ht="12.75">
      <c r="A1097" s="9"/>
    </row>
    <row r="1098" ht="12.75">
      <c r="A1098" s="9"/>
    </row>
    <row r="1099" ht="12.75">
      <c r="A1099" s="9"/>
    </row>
    <row r="1100" ht="12.75">
      <c r="A1100" s="9"/>
    </row>
    <row r="1101" ht="12.75">
      <c r="A1101" s="9"/>
    </row>
    <row r="1102" ht="12.75">
      <c r="A1102" s="9"/>
    </row>
    <row r="1103" ht="12.75">
      <c r="A1103" s="9"/>
    </row>
    <row r="1104" ht="12.75">
      <c r="A1104" s="9"/>
    </row>
    <row r="1105" ht="12.75">
      <c r="A1105" s="9"/>
    </row>
    <row r="1106" ht="12.75">
      <c r="A1106" s="9"/>
    </row>
    <row r="1107" ht="12.75">
      <c r="A1107" s="9"/>
    </row>
    <row r="1108" ht="12.75">
      <c r="A1108" s="9"/>
    </row>
    <row r="1109" ht="12.75">
      <c r="A1109" s="9"/>
    </row>
    <row r="1110" ht="12.75">
      <c r="A1110" s="9"/>
    </row>
    <row r="1111" ht="12.75">
      <c r="A1111" s="9"/>
    </row>
    <row r="1112" ht="12.75">
      <c r="A1112" s="9"/>
    </row>
    <row r="1113" ht="12.75">
      <c r="A1113" s="9"/>
    </row>
    <row r="1114" ht="12.75">
      <c r="A1114" s="9"/>
    </row>
    <row r="1115" ht="12.75">
      <c r="A1115" s="9"/>
    </row>
    <row r="1116" ht="12.75">
      <c r="A1116" s="9"/>
    </row>
    <row r="1117" ht="12.75">
      <c r="A1117" s="9"/>
    </row>
    <row r="1118" ht="12.75">
      <c r="A1118" s="9"/>
    </row>
    <row r="1119" ht="12.75">
      <c r="A1119" s="9"/>
    </row>
    <row r="1120" ht="12.75">
      <c r="A1120" s="9"/>
    </row>
    <row r="1121" ht="12.75">
      <c r="A1121" s="9"/>
    </row>
    <row r="1122" ht="12.75">
      <c r="A1122" s="9"/>
    </row>
    <row r="1123" ht="12.75">
      <c r="A1123" s="9"/>
    </row>
    <row r="1124" ht="12.75">
      <c r="A1124" s="9"/>
    </row>
    <row r="1125" ht="12.75">
      <c r="A1125" s="9"/>
    </row>
    <row r="1126" ht="12.75">
      <c r="A1126" s="9"/>
    </row>
    <row r="1127" ht="12.75">
      <c r="A1127" s="9"/>
    </row>
    <row r="1128" ht="12.75">
      <c r="A1128" s="9"/>
    </row>
    <row r="1129" ht="12.75">
      <c r="A1129" s="9"/>
    </row>
    <row r="1130" ht="12.75">
      <c r="A1130" s="9"/>
    </row>
    <row r="1131" ht="12.75">
      <c r="A1131" s="9"/>
    </row>
    <row r="1132" ht="12.75">
      <c r="A1132" s="9"/>
    </row>
    <row r="1133" ht="12.75">
      <c r="A1133" s="9"/>
    </row>
    <row r="1134" ht="12.75">
      <c r="A1134" s="9"/>
    </row>
    <row r="1135" ht="12.75">
      <c r="A1135" s="9"/>
    </row>
    <row r="1136" ht="12.75">
      <c r="A1136" s="9"/>
    </row>
    <row r="1137" ht="12.75">
      <c r="A1137" s="9"/>
    </row>
    <row r="1138" ht="12.75">
      <c r="A1138" s="9"/>
    </row>
    <row r="1139" ht="12.75">
      <c r="A1139" s="9"/>
    </row>
    <row r="1140" ht="12.75">
      <c r="A1140" s="9"/>
    </row>
    <row r="1141" ht="12.75">
      <c r="A1141" s="9"/>
    </row>
    <row r="1142" ht="12.75">
      <c r="A1142" s="9"/>
    </row>
    <row r="1143" ht="12.75">
      <c r="A1143" s="9"/>
    </row>
    <row r="1144" ht="12.75">
      <c r="A1144" s="9"/>
    </row>
    <row r="1145" ht="12.75">
      <c r="A1145" s="9"/>
    </row>
    <row r="1146" ht="12.75">
      <c r="A1146" s="9"/>
    </row>
    <row r="1147" ht="12.75">
      <c r="A1147" s="9"/>
    </row>
    <row r="1148" ht="12.75">
      <c r="A1148" s="9"/>
    </row>
    <row r="1149" ht="12.75">
      <c r="A1149" s="9"/>
    </row>
    <row r="1150" ht="12.75">
      <c r="A1150" s="9"/>
    </row>
    <row r="1151" ht="12.75">
      <c r="A1151" s="9"/>
    </row>
    <row r="1152" ht="12.75">
      <c r="A1152" s="9"/>
    </row>
    <row r="1153" ht="12.75">
      <c r="A1153" s="9"/>
    </row>
    <row r="1154" ht="12.75">
      <c r="A1154" s="9"/>
    </row>
    <row r="1155" ht="12.75">
      <c r="A1155" s="9"/>
    </row>
    <row r="1156" ht="12.75">
      <c r="A1156" s="9"/>
    </row>
    <row r="1157" ht="12.75">
      <c r="A1157" s="9"/>
    </row>
    <row r="1158" ht="12.75">
      <c r="A1158" s="9"/>
    </row>
    <row r="1159" ht="12.75">
      <c r="A1159" s="9"/>
    </row>
    <row r="1160" ht="12.75">
      <c r="A1160" s="9"/>
    </row>
    <row r="1161" ht="12.75">
      <c r="A1161" s="9"/>
    </row>
    <row r="1162" ht="12.75">
      <c r="A1162" s="9"/>
    </row>
    <row r="1163" ht="12.75">
      <c r="A1163" s="9"/>
    </row>
    <row r="1164" ht="12.75">
      <c r="A1164" s="9"/>
    </row>
    <row r="1165" ht="12.75">
      <c r="A1165" s="9"/>
    </row>
    <row r="1166" ht="12.75">
      <c r="A1166" s="9"/>
    </row>
    <row r="1167" ht="12.75">
      <c r="A1167" s="9"/>
    </row>
    <row r="1168" ht="12.75">
      <c r="A1168" s="9"/>
    </row>
    <row r="1169" ht="12.75">
      <c r="A1169" s="9"/>
    </row>
    <row r="1170" ht="12.75">
      <c r="A1170" s="9"/>
    </row>
    <row r="1171" ht="12.75">
      <c r="A1171" s="9"/>
    </row>
    <row r="1172" ht="12.75">
      <c r="A1172" s="9"/>
    </row>
    <row r="1173" ht="12.75">
      <c r="A1173" s="9"/>
    </row>
    <row r="1174" ht="12.75">
      <c r="A1174" s="9"/>
    </row>
    <row r="1175" ht="12.75">
      <c r="A1175" s="9"/>
    </row>
    <row r="1176" ht="12.75">
      <c r="A1176" s="9"/>
    </row>
    <row r="1177" ht="12.75">
      <c r="A1177" s="9"/>
    </row>
    <row r="1178" ht="12.75">
      <c r="A1178" s="9"/>
    </row>
    <row r="1179" ht="12.75">
      <c r="A1179" s="9"/>
    </row>
    <row r="1180" ht="12.75">
      <c r="A1180" s="9"/>
    </row>
    <row r="1181" ht="12.75">
      <c r="A1181" s="9"/>
    </row>
    <row r="1182" ht="12.75">
      <c r="A1182" s="9"/>
    </row>
    <row r="1183" ht="12.75">
      <c r="A1183" s="9"/>
    </row>
    <row r="1184" ht="12.75">
      <c r="A1184" s="9"/>
    </row>
    <row r="1185" ht="12.75">
      <c r="A1185" s="9"/>
    </row>
    <row r="1186" ht="12.75">
      <c r="A1186" s="9"/>
    </row>
    <row r="1187" ht="12.75">
      <c r="A1187" s="9"/>
    </row>
    <row r="1188" ht="12.75">
      <c r="A1188" s="9"/>
    </row>
    <row r="1189" ht="12.75">
      <c r="A1189" s="9"/>
    </row>
    <row r="1190" ht="12.75">
      <c r="A1190" s="9"/>
    </row>
    <row r="1191" ht="12.75">
      <c r="A1191" s="9"/>
    </row>
    <row r="1192" ht="12.75">
      <c r="A1192" s="9"/>
    </row>
    <row r="1193" ht="12.75">
      <c r="A1193" s="9"/>
    </row>
    <row r="1194" ht="12.75">
      <c r="A1194" s="9"/>
    </row>
    <row r="1195" ht="12.75">
      <c r="A1195" s="9"/>
    </row>
    <row r="1196" ht="12.75">
      <c r="A1196" s="9"/>
    </row>
    <row r="1197" ht="12.75">
      <c r="A1197" s="9"/>
    </row>
    <row r="1198" ht="12.75">
      <c r="A1198" s="9"/>
    </row>
    <row r="1199" ht="12.75">
      <c r="A1199" s="9"/>
    </row>
    <row r="1200" ht="12.75">
      <c r="A1200" s="9"/>
    </row>
    <row r="1201" ht="12.75">
      <c r="A1201" s="9"/>
    </row>
    <row r="1202" ht="12.75">
      <c r="A1202" s="9"/>
    </row>
    <row r="1203" ht="12.75">
      <c r="A1203" s="9"/>
    </row>
    <row r="1204" ht="12.75">
      <c r="A1204" s="9"/>
    </row>
    <row r="1205" ht="12.75">
      <c r="A1205" s="9"/>
    </row>
    <row r="1206" ht="12.75">
      <c r="A1206" s="9"/>
    </row>
    <row r="1207" ht="12.75">
      <c r="A1207" s="9"/>
    </row>
    <row r="1208" ht="12.75">
      <c r="A1208" s="9"/>
    </row>
    <row r="1209" ht="12.75">
      <c r="A1209" s="9"/>
    </row>
    <row r="1210" ht="12.75">
      <c r="A1210" s="9"/>
    </row>
    <row r="1211" ht="12.75">
      <c r="A1211" s="9"/>
    </row>
    <row r="1212" ht="12.75">
      <c r="A1212" s="9"/>
    </row>
    <row r="1213" ht="12.75">
      <c r="A1213" s="9"/>
    </row>
    <row r="1214" ht="12.75">
      <c r="A1214" s="9"/>
    </row>
    <row r="1215" ht="12.75">
      <c r="A1215" s="9"/>
    </row>
    <row r="1216" ht="12.75">
      <c r="A1216" s="9"/>
    </row>
    <row r="1217" ht="12.75">
      <c r="A1217" s="9"/>
    </row>
    <row r="1218" ht="12.75">
      <c r="A1218" s="9"/>
    </row>
    <row r="1219" ht="12.75">
      <c r="A1219" s="9"/>
    </row>
    <row r="1220" ht="12.75">
      <c r="A1220" s="9"/>
    </row>
    <row r="1221" ht="12.75">
      <c r="A1221" s="9"/>
    </row>
    <row r="1222" ht="12.75">
      <c r="A1222" s="9"/>
    </row>
    <row r="1223" ht="12.75">
      <c r="A1223" s="9"/>
    </row>
    <row r="1224" ht="12.75">
      <c r="A1224" s="9"/>
    </row>
    <row r="1225" ht="12.75">
      <c r="A1225" s="9"/>
    </row>
    <row r="1226" ht="12.75">
      <c r="A1226" s="9"/>
    </row>
    <row r="1227" ht="12.75">
      <c r="A1227" s="9"/>
    </row>
    <row r="1228" ht="12.75">
      <c r="A1228" s="9"/>
    </row>
    <row r="1229" ht="12.75">
      <c r="A1229" s="9"/>
    </row>
    <row r="1230" ht="12.75">
      <c r="A1230" s="9"/>
    </row>
    <row r="1231" ht="12.75">
      <c r="A1231" s="9"/>
    </row>
    <row r="1232" ht="12.75">
      <c r="A1232" s="9"/>
    </row>
    <row r="1233" ht="12.75">
      <c r="A1233" s="9"/>
    </row>
    <row r="1234" ht="12.75">
      <c r="A1234" s="9"/>
    </row>
    <row r="1235" ht="12.75">
      <c r="A1235" s="9"/>
    </row>
    <row r="1236" ht="12.75">
      <c r="A1236" s="9"/>
    </row>
    <row r="1237" ht="12.75">
      <c r="A1237" s="9"/>
    </row>
    <row r="1238" ht="12.75">
      <c r="A1238" s="9"/>
    </row>
    <row r="1239" ht="12.75">
      <c r="A1239" s="9"/>
    </row>
    <row r="1240" ht="12.75">
      <c r="A1240" s="9"/>
    </row>
    <row r="1241" ht="12.75">
      <c r="A1241" s="9"/>
    </row>
    <row r="1242" ht="12.75">
      <c r="A1242" s="9"/>
    </row>
    <row r="1243" ht="12.75">
      <c r="A1243" s="9"/>
    </row>
    <row r="1244" ht="12.75">
      <c r="A1244" s="9"/>
    </row>
    <row r="1245" ht="12.75">
      <c r="A1245" s="9"/>
    </row>
    <row r="1246" ht="12.75">
      <c r="A1246" s="9"/>
    </row>
    <row r="1247" ht="12.75">
      <c r="A1247" s="9"/>
    </row>
    <row r="1248" ht="12.75">
      <c r="A1248" s="9"/>
    </row>
    <row r="1249" ht="12.75">
      <c r="A1249" s="9"/>
    </row>
    <row r="1250" ht="12.75">
      <c r="A1250" s="9"/>
    </row>
    <row r="1251" ht="12.75">
      <c r="A1251" s="9"/>
    </row>
    <row r="1252" ht="12.75">
      <c r="A1252" s="9"/>
    </row>
    <row r="1253" ht="12.75">
      <c r="A1253" s="9"/>
    </row>
    <row r="1254" ht="12.75">
      <c r="A1254" s="9"/>
    </row>
    <row r="1255" ht="12.75">
      <c r="A1255" s="9"/>
    </row>
    <row r="1256" ht="12.75">
      <c r="A1256" s="9"/>
    </row>
    <row r="1257" ht="12.75">
      <c r="A1257" s="9"/>
    </row>
    <row r="1258" ht="12.75">
      <c r="A1258" s="9"/>
    </row>
    <row r="1259" ht="12.75">
      <c r="A1259" s="9"/>
    </row>
    <row r="1260" ht="12.75">
      <c r="A1260" s="9"/>
    </row>
    <row r="1261" ht="12.75">
      <c r="A1261" s="9"/>
    </row>
    <row r="1262" ht="12.75">
      <c r="A1262" s="9"/>
    </row>
    <row r="1263" ht="12.75">
      <c r="A1263" s="9"/>
    </row>
    <row r="1264" ht="12.75">
      <c r="A1264" s="9"/>
    </row>
    <row r="1265" ht="12.75">
      <c r="A1265" s="9"/>
    </row>
    <row r="1266" ht="12.75">
      <c r="A1266" s="9"/>
    </row>
    <row r="1267" ht="12.75">
      <c r="A1267" s="9"/>
    </row>
    <row r="1268" ht="12.75">
      <c r="A1268" s="9"/>
    </row>
    <row r="1269" ht="12.75">
      <c r="A1269" s="9"/>
    </row>
    <row r="1270" ht="12.75">
      <c r="A1270" s="9"/>
    </row>
    <row r="1271" ht="12.75">
      <c r="A1271" s="9"/>
    </row>
    <row r="1272" ht="12.75">
      <c r="A1272" s="9"/>
    </row>
    <row r="1273" ht="12.75">
      <c r="A1273" s="9"/>
    </row>
    <row r="1274" ht="12.75">
      <c r="A1274" s="9"/>
    </row>
    <row r="1275" ht="12.75">
      <c r="A1275" s="9"/>
    </row>
    <row r="1276" ht="12.75">
      <c r="A1276" s="9"/>
    </row>
    <row r="1277" ht="12.75">
      <c r="A1277" s="9"/>
    </row>
    <row r="1278" ht="12.75">
      <c r="A1278" s="9"/>
    </row>
    <row r="1279" ht="12.75">
      <c r="A1279" s="9"/>
    </row>
    <row r="1280" ht="12.75">
      <c r="A1280" s="9"/>
    </row>
    <row r="1281" ht="12.75">
      <c r="A1281" s="9"/>
    </row>
    <row r="1282" ht="12.75">
      <c r="A1282" s="9"/>
    </row>
    <row r="1283" ht="12.75">
      <c r="A1283" s="9"/>
    </row>
    <row r="1284" ht="12.75">
      <c r="A1284" s="9"/>
    </row>
    <row r="1285" ht="12.75">
      <c r="A1285" s="9"/>
    </row>
    <row r="1286" ht="12.75">
      <c r="A1286" s="9"/>
    </row>
    <row r="1287" ht="12.75">
      <c r="A1287" s="9"/>
    </row>
    <row r="1288" ht="12.75">
      <c r="A1288" s="9"/>
    </row>
    <row r="1289" ht="12.75">
      <c r="A1289" s="9"/>
    </row>
    <row r="1290" ht="12.75">
      <c r="A1290" s="9"/>
    </row>
    <row r="1291" ht="12.75">
      <c r="A1291" s="9"/>
    </row>
    <row r="1292" ht="12.75">
      <c r="A1292" s="9"/>
    </row>
    <row r="1293" ht="12.75">
      <c r="A1293" s="9"/>
    </row>
    <row r="1294" ht="12.75">
      <c r="A1294" s="9"/>
    </row>
    <row r="1295" ht="12.75">
      <c r="A1295" s="9"/>
    </row>
    <row r="1296" ht="12.75">
      <c r="A1296" s="9"/>
    </row>
    <row r="1297" ht="12.75">
      <c r="A1297" s="9"/>
    </row>
    <row r="1298" ht="12.75">
      <c r="A1298" s="9"/>
    </row>
    <row r="1299" ht="12.75">
      <c r="A1299" s="9"/>
    </row>
    <row r="1300" ht="12.75">
      <c r="A1300" s="9"/>
    </row>
    <row r="1301" ht="12.75">
      <c r="A1301" s="9"/>
    </row>
    <row r="1302" ht="12.75">
      <c r="A1302" s="9"/>
    </row>
    <row r="1303" ht="12.75">
      <c r="A1303" s="9"/>
    </row>
    <row r="1304" ht="12.75">
      <c r="A1304" s="9"/>
    </row>
    <row r="1305" ht="12.75">
      <c r="A1305" s="9"/>
    </row>
    <row r="1306" ht="12.75">
      <c r="A1306" s="9"/>
    </row>
    <row r="1307" ht="12.75">
      <c r="A1307" s="9"/>
    </row>
    <row r="1308" ht="12.75">
      <c r="A1308" s="9"/>
    </row>
    <row r="1309" ht="12.75">
      <c r="A1309" s="9"/>
    </row>
    <row r="1310" ht="12.75">
      <c r="A1310" s="9"/>
    </row>
    <row r="1311" ht="12.75">
      <c r="A1311" s="9"/>
    </row>
    <row r="1312" ht="12.75">
      <c r="A1312" s="9"/>
    </row>
    <row r="1313" ht="12.75">
      <c r="A1313" s="9"/>
    </row>
    <row r="1314" ht="12.75">
      <c r="A1314" s="9"/>
    </row>
    <row r="1315" ht="12.75">
      <c r="A1315" s="9"/>
    </row>
    <row r="1316" ht="12.75">
      <c r="A1316" s="9"/>
    </row>
    <row r="1317" ht="12.75">
      <c r="A1317" s="9"/>
    </row>
    <row r="1318" ht="12.75">
      <c r="A1318" s="9"/>
    </row>
    <row r="1319" ht="12.75">
      <c r="A1319" s="9"/>
    </row>
    <row r="1320" ht="12.75">
      <c r="A1320" s="9"/>
    </row>
    <row r="1321" ht="12.75">
      <c r="A1321" s="9"/>
    </row>
    <row r="1322" ht="12.75">
      <c r="A1322" s="9"/>
    </row>
    <row r="1323" ht="12.75">
      <c r="A1323" s="9"/>
    </row>
    <row r="1324" ht="12.75">
      <c r="A1324" s="9"/>
    </row>
    <row r="1325" ht="12.75">
      <c r="A1325" s="9"/>
    </row>
    <row r="1326" ht="12.75">
      <c r="A1326" s="9"/>
    </row>
    <row r="1327" ht="12.75">
      <c r="A1327" s="9"/>
    </row>
    <row r="1328" ht="12.75">
      <c r="A1328" s="9"/>
    </row>
    <row r="1329" ht="12.75">
      <c r="A1329" s="9"/>
    </row>
    <row r="1330" ht="12.75">
      <c r="A1330" s="9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ht="12.75">
      <c r="A1348" s="9"/>
    </row>
    <row r="1349" ht="12.75">
      <c r="A1349" s="9"/>
    </row>
    <row r="1350" ht="12.75">
      <c r="A1350" s="9"/>
    </row>
    <row r="1351" ht="12.75">
      <c r="A1351" s="9"/>
    </row>
    <row r="1352" ht="12.75">
      <c r="A1352" s="9"/>
    </row>
    <row r="1353" ht="12.75">
      <c r="A1353" s="9"/>
    </row>
    <row r="1354" ht="12.75">
      <c r="A1354" s="9"/>
    </row>
    <row r="1355" ht="12.75">
      <c r="A1355" s="9"/>
    </row>
    <row r="1356" ht="12.75">
      <c r="A1356" s="9"/>
    </row>
    <row r="1357" ht="12.75">
      <c r="A1357" s="9"/>
    </row>
    <row r="1358" ht="12.75">
      <c r="A1358" s="9"/>
    </row>
    <row r="1359" ht="12.75">
      <c r="A1359" s="9"/>
    </row>
    <row r="1360" ht="12.75">
      <c r="A1360" s="9"/>
    </row>
    <row r="1361" ht="12.75">
      <c r="A1361" s="9"/>
    </row>
    <row r="1362" ht="12.75">
      <c r="A1362" s="9"/>
    </row>
    <row r="1363" ht="12.75">
      <c r="A1363" s="9"/>
    </row>
    <row r="1364" ht="12.75">
      <c r="A1364" s="9"/>
    </row>
    <row r="1365" ht="12.75">
      <c r="A1365" s="9"/>
    </row>
    <row r="1366" ht="12.75">
      <c r="A1366" s="9"/>
    </row>
    <row r="1367" ht="12.75">
      <c r="A1367" s="9"/>
    </row>
    <row r="1368" ht="12.75">
      <c r="A1368" s="9"/>
    </row>
    <row r="1369" ht="12.75">
      <c r="A1369" s="9"/>
    </row>
    <row r="1370" ht="12.75">
      <c r="A1370" s="9"/>
    </row>
    <row r="1371" ht="12.75">
      <c r="A1371" s="9"/>
    </row>
    <row r="1372" ht="12.75">
      <c r="A1372" s="9"/>
    </row>
    <row r="1373" ht="12.75">
      <c r="A1373" s="9"/>
    </row>
    <row r="1374" ht="12.75">
      <c r="A1374" s="9"/>
    </row>
    <row r="1375" ht="12.75">
      <c r="A1375" s="9"/>
    </row>
    <row r="1376" ht="12.75">
      <c r="A1376" s="9"/>
    </row>
    <row r="1377" ht="12.75">
      <c r="A1377" s="9"/>
    </row>
    <row r="1378" ht="12.75">
      <c r="A1378" s="9"/>
    </row>
    <row r="1379" ht="12.75">
      <c r="A1379" s="9"/>
    </row>
    <row r="1380" ht="12.75">
      <c r="A1380" s="9"/>
    </row>
    <row r="1381" ht="12.75">
      <c r="A1381" s="9"/>
    </row>
    <row r="1382" ht="12.75">
      <c r="A1382" s="9"/>
    </row>
    <row r="1383" ht="12.75">
      <c r="A1383" s="9"/>
    </row>
    <row r="1384" ht="12.75">
      <c r="A1384" s="9"/>
    </row>
    <row r="1385" ht="12.75">
      <c r="A1385" s="9"/>
    </row>
    <row r="1386" ht="12.75">
      <c r="A1386" s="9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ht="12.75">
      <c r="A1408" s="9"/>
    </row>
    <row r="1409" ht="12.75">
      <c r="A1409" s="9"/>
    </row>
    <row r="1410" ht="12.75">
      <c r="A1410" s="9"/>
    </row>
    <row r="1411" ht="12.75">
      <c r="A1411" s="9"/>
    </row>
    <row r="1412" ht="12.75">
      <c r="A1412" s="9"/>
    </row>
    <row r="1413" ht="12.75">
      <c r="A1413" s="9"/>
    </row>
    <row r="1414" ht="12.75">
      <c r="A1414" s="9"/>
    </row>
    <row r="1415" ht="12.75">
      <c r="A1415" s="9"/>
    </row>
    <row r="1416" ht="12.75">
      <c r="A1416" s="9"/>
    </row>
    <row r="1417" ht="12.75">
      <c r="A1417" s="9"/>
    </row>
    <row r="1418" ht="12.75">
      <c r="A1418" s="9"/>
    </row>
    <row r="1419" ht="12.75">
      <c r="A1419" s="9"/>
    </row>
    <row r="1420" ht="12.75">
      <c r="A1420" s="9"/>
    </row>
    <row r="1421" ht="12.75">
      <c r="A1421" s="9"/>
    </row>
    <row r="1422" ht="12.75">
      <c r="A1422" s="9"/>
    </row>
    <row r="1423" ht="12.75">
      <c r="A1423" s="9"/>
    </row>
    <row r="1424" ht="12.75">
      <c r="A1424" s="9"/>
    </row>
    <row r="1425" ht="12.75">
      <c r="A1425" s="9"/>
    </row>
    <row r="1426" ht="12.75">
      <c r="A1426" s="9"/>
    </row>
    <row r="1427" ht="12.75">
      <c r="A1427" s="9"/>
    </row>
    <row r="1428" ht="12.75">
      <c r="A1428" s="9"/>
    </row>
    <row r="1429" ht="12.75">
      <c r="A1429" s="9"/>
    </row>
    <row r="1430" ht="12.75">
      <c r="A1430" s="9"/>
    </row>
    <row r="1431" ht="12.75">
      <c r="A1431" s="9"/>
    </row>
    <row r="1432" ht="12.75">
      <c r="A1432" s="9"/>
    </row>
    <row r="1433" ht="12.75">
      <c r="A1433" s="9"/>
    </row>
    <row r="1434" ht="12.75">
      <c r="A1434" s="9"/>
    </row>
    <row r="1435" ht="12.75">
      <c r="A1435" s="9"/>
    </row>
    <row r="1436" ht="12.75">
      <c r="A1436" s="9"/>
    </row>
    <row r="1437" ht="12.75">
      <c r="A1437" s="9"/>
    </row>
    <row r="1438" ht="12.75">
      <c r="A1438" s="9"/>
    </row>
    <row r="1439" ht="12.75">
      <c r="A1439" s="9"/>
    </row>
    <row r="1440" ht="12.75">
      <c r="A1440" s="9"/>
    </row>
    <row r="1441" ht="12.75">
      <c r="A1441" s="9"/>
    </row>
    <row r="1442" ht="12.75">
      <c r="A1442" s="9"/>
    </row>
    <row r="1443" ht="12.75">
      <c r="A1443" s="9"/>
    </row>
    <row r="1444" ht="12.75">
      <c r="A1444" s="9"/>
    </row>
    <row r="1445" ht="12.75">
      <c r="A1445" s="9"/>
    </row>
    <row r="1446" ht="12.75">
      <c r="A1446" s="9"/>
    </row>
    <row r="1447" ht="12.75">
      <c r="A1447" s="9"/>
    </row>
    <row r="1448" ht="12.75">
      <c r="A1448" s="9"/>
    </row>
    <row r="1449" ht="12.75">
      <c r="A1449" s="9"/>
    </row>
    <row r="1450" ht="12.75">
      <c r="A1450" s="9"/>
    </row>
    <row r="1451" ht="12.75">
      <c r="A1451" s="9"/>
    </row>
    <row r="1452" ht="12.75">
      <c r="A1452" s="9"/>
    </row>
    <row r="1453" ht="12.75">
      <c r="A1453" s="9"/>
    </row>
    <row r="1454" ht="12.75">
      <c r="A1454" s="9"/>
    </row>
    <row r="1455" ht="12.75">
      <c r="A1455" s="9"/>
    </row>
    <row r="1456" ht="12.75">
      <c r="A1456" s="9"/>
    </row>
    <row r="1457" ht="12.75">
      <c r="A1457" s="9"/>
    </row>
    <row r="1458" ht="12.75">
      <c r="A1458" s="9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  <row r="1473" ht="12.75">
      <c r="A1473" s="9"/>
    </row>
    <row r="1474" ht="12.75">
      <c r="A1474" s="9"/>
    </row>
    <row r="1475" ht="12.75">
      <c r="A1475" s="9"/>
    </row>
    <row r="1476" ht="12.75">
      <c r="A1476" s="9"/>
    </row>
    <row r="1477" ht="12.75">
      <c r="A1477" s="9"/>
    </row>
    <row r="1478" ht="12.75">
      <c r="A1478" s="9"/>
    </row>
    <row r="1479" ht="12.75">
      <c r="A1479" s="9"/>
    </row>
    <row r="1480" ht="12.75">
      <c r="A1480" s="9"/>
    </row>
    <row r="1481" ht="12.75">
      <c r="A1481" s="9"/>
    </row>
    <row r="1482" ht="12.75">
      <c r="A1482" s="9"/>
    </row>
    <row r="1483" ht="12.75">
      <c r="A1483" s="9"/>
    </row>
    <row r="1484" ht="12.75">
      <c r="A1484" s="9"/>
    </row>
    <row r="1485" ht="12.75">
      <c r="A1485" s="9"/>
    </row>
    <row r="1486" ht="12.75">
      <c r="A1486" s="9"/>
    </row>
    <row r="1487" ht="12.75">
      <c r="A1487" s="9"/>
    </row>
    <row r="1488" ht="12.75">
      <c r="A1488" s="9"/>
    </row>
    <row r="1489" ht="12.75">
      <c r="A1489" s="9"/>
    </row>
    <row r="1490" ht="12.75">
      <c r="A1490" s="9"/>
    </row>
    <row r="1491" ht="12.75">
      <c r="A1491" s="9"/>
    </row>
    <row r="1492" ht="12.75">
      <c r="A1492" s="9"/>
    </row>
    <row r="1493" ht="12.75">
      <c r="A1493" s="9"/>
    </row>
    <row r="1494" ht="12.75">
      <c r="A1494" s="9"/>
    </row>
    <row r="1495" ht="12.75">
      <c r="A1495" s="9"/>
    </row>
    <row r="1496" ht="12.75">
      <c r="A1496" s="9"/>
    </row>
    <row r="1497" ht="12.75">
      <c r="A1497" s="9"/>
    </row>
    <row r="1498" ht="12.75">
      <c r="A1498" s="9"/>
    </row>
    <row r="1499" ht="12.75">
      <c r="A1499" s="9"/>
    </row>
    <row r="1500" ht="12.75">
      <c r="A1500" s="9"/>
    </row>
    <row r="1501" ht="12.75">
      <c r="A1501" s="9"/>
    </row>
    <row r="1502" ht="12.75">
      <c r="A1502" s="9"/>
    </row>
    <row r="1503" ht="12.75">
      <c r="A1503" s="9"/>
    </row>
    <row r="1504" ht="12.75">
      <c r="A1504" s="9"/>
    </row>
    <row r="1505" ht="12.75">
      <c r="A1505" s="9"/>
    </row>
    <row r="1506" ht="12.75">
      <c r="A1506" s="9"/>
    </row>
    <row r="1507" ht="12.75">
      <c r="A1507" s="9"/>
    </row>
    <row r="1508" ht="12.75">
      <c r="A1508" s="9"/>
    </row>
    <row r="1509" ht="12.75">
      <c r="A1509" s="9"/>
    </row>
    <row r="1510" ht="12.75">
      <c r="A1510" s="9"/>
    </row>
    <row r="1511" ht="12.75">
      <c r="A1511" s="9"/>
    </row>
    <row r="1512" ht="12.75">
      <c r="A1512" s="9"/>
    </row>
    <row r="1513" ht="12.75">
      <c r="A1513" s="9"/>
    </row>
    <row r="1514" ht="12.75">
      <c r="A1514" s="9"/>
    </row>
    <row r="1515" ht="12.75">
      <c r="A1515" s="9"/>
    </row>
    <row r="1516" ht="12.75">
      <c r="A1516" s="9"/>
    </row>
    <row r="1517" ht="12.75">
      <c r="A1517" s="9"/>
    </row>
    <row r="1518" ht="12.75">
      <c r="A1518" s="9"/>
    </row>
    <row r="1519" ht="12.75">
      <c r="A1519" s="9"/>
    </row>
    <row r="1520" ht="12.75">
      <c r="A1520" s="9"/>
    </row>
    <row r="1521" ht="12.75">
      <c r="A1521" s="9"/>
    </row>
    <row r="1522" ht="12.75">
      <c r="A1522" s="9"/>
    </row>
    <row r="1523" ht="12.75">
      <c r="A1523" s="9"/>
    </row>
    <row r="1524" ht="12.75">
      <c r="A1524" s="9"/>
    </row>
    <row r="1525" ht="12.75">
      <c r="A1525" s="9"/>
    </row>
    <row r="1526" ht="12.75">
      <c r="A1526" s="9"/>
    </row>
    <row r="1527" ht="12.75">
      <c r="A1527" s="9"/>
    </row>
    <row r="1528" ht="12.75">
      <c r="A1528" s="9"/>
    </row>
    <row r="1529" ht="12.75">
      <c r="A1529" s="9"/>
    </row>
    <row r="1530" ht="12.75">
      <c r="A1530" s="9"/>
    </row>
    <row r="1531" ht="12.75">
      <c r="A1531" s="9"/>
    </row>
    <row r="1532" ht="12.75">
      <c r="A1532" s="9"/>
    </row>
    <row r="1533" ht="12.75">
      <c r="A1533" s="9"/>
    </row>
    <row r="1534" ht="12.75">
      <c r="A1534" s="9"/>
    </row>
    <row r="1535" ht="12.75">
      <c r="A1535" s="9"/>
    </row>
    <row r="1536" ht="12.75">
      <c r="A1536" s="9"/>
    </row>
    <row r="1537" ht="12.75">
      <c r="A1537" s="9"/>
    </row>
    <row r="1538" ht="12.75">
      <c r="A1538" s="9"/>
    </row>
    <row r="1539" ht="12.75">
      <c r="A1539" s="9"/>
    </row>
    <row r="1540" ht="12.75">
      <c r="A1540" s="9"/>
    </row>
    <row r="1541" ht="12.75">
      <c r="A1541" s="9"/>
    </row>
    <row r="1542" ht="12.75">
      <c r="A1542" s="9"/>
    </row>
    <row r="1543" ht="12.75">
      <c r="A1543" s="9"/>
    </row>
    <row r="1544" ht="12.75">
      <c r="A1544" s="9"/>
    </row>
    <row r="1545" ht="12.75">
      <c r="A1545" s="9"/>
    </row>
    <row r="1546" ht="12.75">
      <c r="A1546" s="9"/>
    </row>
    <row r="1547" ht="12.75">
      <c r="A1547" s="9"/>
    </row>
    <row r="1548" ht="12.75">
      <c r="A1548" s="9"/>
    </row>
    <row r="1549" ht="12.75">
      <c r="A1549" s="9"/>
    </row>
    <row r="1550" ht="12.75">
      <c r="A1550" s="9"/>
    </row>
    <row r="1551" ht="12.75">
      <c r="A1551" s="9"/>
    </row>
    <row r="1552" ht="12.75">
      <c r="A1552" s="9"/>
    </row>
    <row r="1553" ht="12.75">
      <c r="A1553" s="9"/>
    </row>
    <row r="1554" ht="12.75">
      <c r="A1554" s="9"/>
    </row>
    <row r="1555" ht="12.75">
      <c r="A1555" s="9"/>
    </row>
    <row r="1556" ht="12.75">
      <c r="A1556" s="9"/>
    </row>
    <row r="1557" ht="12.75">
      <c r="A1557" s="9"/>
    </row>
    <row r="1558" ht="12.75">
      <c r="A1558" s="9"/>
    </row>
    <row r="1559" ht="12.75">
      <c r="A1559" s="9"/>
    </row>
    <row r="1560" ht="12.75">
      <c r="A1560" s="9"/>
    </row>
    <row r="1561" ht="12.75">
      <c r="A1561" s="9"/>
    </row>
    <row r="1562" ht="12.75">
      <c r="A1562" s="9"/>
    </row>
    <row r="1563" ht="12.75">
      <c r="A1563" s="9"/>
    </row>
    <row r="1564" ht="12.75">
      <c r="A1564" s="9"/>
    </row>
    <row r="1565" ht="12.75">
      <c r="A1565" s="9"/>
    </row>
    <row r="1566" ht="12.75">
      <c r="A1566" s="9"/>
    </row>
    <row r="1567" ht="12.75">
      <c r="A1567" s="9"/>
    </row>
    <row r="1568" ht="12.75">
      <c r="A1568" s="9"/>
    </row>
    <row r="1569" ht="12.75">
      <c r="A1569" s="9"/>
    </row>
    <row r="1570" ht="12.75">
      <c r="A1570" s="9"/>
    </row>
    <row r="1571" ht="12.75">
      <c r="A1571" s="9"/>
    </row>
    <row r="1572" ht="12.75">
      <c r="A1572" s="9"/>
    </row>
    <row r="1573" ht="12.75">
      <c r="A1573" s="9"/>
    </row>
    <row r="1574" ht="12.75">
      <c r="A1574" s="9"/>
    </row>
    <row r="1575" ht="12.75">
      <c r="A1575" s="9"/>
    </row>
    <row r="1576" ht="12.75">
      <c r="A1576" s="9"/>
    </row>
    <row r="1577" ht="12.75">
      <c r="A1577" s="9"/>
    </row>
    <row r="1578" ht="12.75">
      <c r="A1578" s="9"/>
    </row>
    <row r="1579" ht="12.75">
      <c r="A1579" s="9"/>
    </row>
    <row r="1580" ht="12.75">
      <c r="A1580" s="9"/>
    </row>
    <row r="1581" ht="12.75">
      <c r="A1581" s="9"/>
    </row>
    <row r="1582" ht="12.75">
      <c r="A1582" s="9"/>
    </row>
    <row r="1583" ht="12.75">
      <c r="A1583" s="9"/>
    </row>
    <row r="1584" ht="12.75">
      <c r="A1584" s="9"/>
    </row>
    <row r="1585" ht="12.75">
      <c r="A1585" s="9"/>
    </row>
    <row r="1586" ht="12.75">
      <c r="A1586" s="9"/>
    </row>
    <row r="1587" ht="12.75">
      <c r="A1587" s="9"/>
    </row>
    <row r="1588" ht="12.75">
      <c r="A1588" s="9"/>
    </row>
    <row r="1589" ht="12.75">
      <c r="A1589" s="9"/>
    </row>
    <row r="1590" ht="12.75">
      <c r="A1590" s="9"/>
    </row>
    <row r="1591" ht="12.75">
      <c r="A1591" s="9"/>
    </row>
    <row r="1592" ht="12.75">
      <c r="A1592" s="9"/>
    </row>
    <row r="1593" ht="12.75">
      <c r="A1593" s="9"/>
    </row>
    <row r="1594" ht="12.75">
      <c r="A1594" s="9"/>
    </row>
    <row r="1595" ht="12.75">
      <c r="A1595" s="9"/>
    </row>
    <row r="1596" ht="12.75">
      <c r="A1596" s="9"/>
    </row>
    <row r="1597" ht="12.75">
      <c r="A1597" s="9"/>
    </row>
    <row r="1598" ht="12.75">
      <c r="A1598" s="9"/>
    </row>
    <row r="1599" ht="12.75">
      <c r="A1599" s="9"/>
    </row>
    <row r="1600" ht="12.75">
      <c r="A1600" s="9"/>
    </row>
    <row r="1601" ht="12.75">
      <c r="A1601" s="9"/>
    </row>
    <row r="1602" ht="12.75">
      <c r="A1602" s="9"/>
    </row>
    <row r="1603" ht="12.75">
      <c r="A1603" s="9"/>
    </row>
    <row r="1604" ht="12.75">
      <c r="A1604" s="9"/>
    </row>
    <row r="1605" ht="12.75">
      <c r="A1605" s="9"/>
    </row>
    <row r="1606" ht="12.75">
      <c r="A1606" s="9"/>
    </row>
    <row r="1607" ht="12.75">
      <c r="A1607" s="9"/>
    </row>
    <row r="1608" ht="12.75">
      <c r="A1608" s="9"/>
    </row>
    <row r="1609" ht="12.75">
      <c r="A1609" s="9"/>
    </row>
    <row r="1610" ht="12.75">
      <c r="A1610" s="9"/>
    </row>
    <row r="1611" ht="12.75">
      <c r="A1611" s="9"/>
    </row>
    <row r="1612" ht="12.75">
      <c r="A1612" s="9"/>
    </row>
    <row r="1613" ht="12.75">
      <c r="A1613" s="9"/>
    </row>
    <row r="1614" ht="12.75">
      <c r="A1614" s="9"/>
    </row>
    <row r="1615" ht="12.75">
      <c r="A1615" s="9"/>
    </row>
    <row r="1616" ht="12.75">
      <c r="A1616" s="9"/>
    </row>
    <row r="1617" ht="12.75">
      <c r="A1617" s="9"/>
    </row>
    <row r="1618" ht="12.75">
      <c r="A1618" s="9"/>
    </row>
    <row r="1619" ht="12.75">
      <c r="A1619" s="9"/>
    </row>
    <row r="1620" ht="12.75">
      <c r="A1620" s="9"/>
    </row>
    <row r="1621" ht="12.75">
      <c r="A1621" s="9"/>
    </row>
    <row r="1622" ht="12.75">
      <c r="A1622" s="9"/>
    </row>
    <row r="1623" ht="12.75">
      <c r="A1623" s="9"/>
    </row>
    <row r="1624" ht="12.75">
      <c r="A1624" s="9"/>
    </row>
    <row r="1625" ht="12.75">
      <c r="A1625" s="9"/>
    </row>
    <row r="1626" ht="12.75">
      <c r="A1626" s="9"/>
    </row>
    <row r="1627" ht="12.75">
      <c r="A1627" s="9"/>
    </row>
    <row r="1628" ht="12.75">
      <c r="A1628" s="9"/>
    </row>
    <row r="1629" ht="12.75">
      <c r="A1629" s="9"/>
    </row>
    <row r="1630" ht="12.75">
      <c r="A1630" s="9"/>
    </row>
    <row r="1631" ht="12.75">
      <c r="A1631" s="9"/>
    </row>
    <row r="1632" ht="12.75">
      <c r="A1632" s="9"/>
    </row>
    <row r="1633" ht="12.75">
      <c r="A1633" s="9"/>
    </row>
    <row r="1634" ht="12.75">
      <c r="A1634" s="9"/>
    </row>
    <row r="1635" ht="12.75">
      <c r="A1635" s="9"/>
    </row>
    <row r="1636" ht="12.75">
      <c r="A1636" s="9"/>
    </row>
    <row r="1637" ht="12.75">
      <c r="A1637" s="9"/>
    </row>
    <row r="1638" ht="12.75">
      <c r="A1638" s="9"/>
    </row>
    <row r="1639" ht="12.75">
      <c r="A1639" s="9"/>
    </row>
    <row r="1640" ht="12.75">
      <c r="A1640" s="9"/>
    </row>
    <row r="1641" ht="12.75">
      <c r="A1641" s="9"/>
    </row>
    <row r="1642" ht="12.75">
      <c r="A1642" s="9"/>
    </row>
    <row r="1643" ht="12.75">
      <c r="A1643" s="9"/>
    </row>
    <row r="1644" ht="12.75">
      <c r="A1644" s="9"/>
    </row>
    <row r="1645" ht="12.75">
      <c r="A1645" s="9"/>
    </row>
    <row r="1646" ht="12.75">
      <c r="A1646" s="9"/>
    </row>
    <row r="1647" ht="12.75">
      <c r="A1647" s="9"/>
    </row>
    <row r="1648" ht="12.75">
      <c r="A1648" s="9"/>
    </row>
    <row r="1649" ht="12.75">
      <c r="A1649" s="9"/>
    </row>
    <row r="1650" ht="12.75">
      <c r="A1650" s="9"/>
    </row>
    <row r="1651" ht="12.75">
      <c r="A1651" s="9"/>
    </row>
    <row r="1652" ht="12.75">
      <c r="A1652" s="9"/>
    </row>
    <row r="1653" ht="12.75">
      <c r="A1653" s="9"/>
    </row>
    <row r="1654" ht="12.75">
      <c r="A1654" s="9"/>
    </row>
    <row r="1655" ht="12.75">
      <c r="A1655" s="9"/>
    </row>
    <row r="1656" ht="12.75">
      <c r="A1656" s="9"/>
    </row>
    <row r="1657" ht="12.75">
      <c r="A1657" s="9"/>
    </row>
    <row r="1658" ht="12.75">
      <c r="A1658" s="9"/>
    </row>
    <row r="1659" ht="12.75">
      <c r="A1659" s="9"/>
    </row>
    <row r="1660" ht="12.75">
      <c r="A1660" s="9"/>
    </row>
    <row r="1661" ht="12.75">
      <c r="A1661" s="9"/>
    </row>
    <row r="1662" ht="12.75">
      <c r="A1662" s="9"/>
    </row>
    <row r="1663" ht="12.75">
      <c r="A1663" s="9"/>
    </row>
    <row r="1664" ht="12.75">
      <c r="A1664" s="9"/>
    </row>
    <row r="1665" ht="12.75">
      <c r="A1665" s="9"/>
    </row>
    <row r="1666" ht="12.75">
      <c r="A1666" s="9"/>
    </row>
    <row r="1667" ht="12.75">
      <c r="A1667" s="9"/>
    </row>
    <row r="1668" ht="12.75">
      <c r="A1668" s="9"/>
    </row>
    <row r="1669" ht="12.75">
      <c r="A1669" s="9"/>
    </row>
    <row r="1670" ht="12.75">
      <c r="A1670" s="9"/>
    </row>
    <row r="1671" ht="12.75">
      <c r="A1671" s="9"/>
    </row>
    <row r="1672" ht="12.75">
      <c r="A1672" s="9"/>
    </row>
    <row r="1673" ht="12.75">
      <c r="A1673" s="9"/>
    </row>
    <row r="1674" ht="12.75">
      <c r="A1674" s="9"/>
    </row>
    <row r="1675" ht="12.75">
      <c r="A1675" s="9"/>
    </row>
    <row r="1676" ht="12.75">
      <c r="A1676" s="9"/>
    </row>
    <row r="1677" ht="12.75">
      <c r="A1677" s="9"/>
    </row>
    <row r="1678" ht="12.75">
      <c r="A1678" s="9"/>
    </row>
    <row r="1679" ht="12.75">
      <c r="A1679" s="9"/>
    </row>
    <row r="1680" ht="12.75">
      <c r="A1680" s="9"/>
    </row>
    <row r="1681" ht="12.75">
      <c r="A1681" s="9"/>
    </row>
    <row r="1682" ht="12.75">
      <c r="A1682" s="9"/>
    </row>
    <row r="1683" ht="12.75">
      <c r="A1683" s="9"/>
    </row>
    <row r="1684" ht="12.75">
      <c r="A1684" s="9"/>
    </row>
    <row r="1685" ht="12.75">
      <c r="A1685" s="9"/>
    </row>
    <row r="1686" ht="12.75">
      <c r="A1686" s="9"/>
    </row>
    <row r="1687" ht="12.75">
      <c r="A1687" s="9"/>
    </row>
    <row r="1688" ht="12.75">
      <c r="A1688" s="9"/>
    </row>
    <row r="1689" ht="12.75">
      <c r="A1689" s="9"/>
    </row>
    <row r="1690" ht="12.75">
      <c r="A1690" s="9"/>
    </row>
    <row r="1691" ht="12.75">
      <c r="A1691" s="9"/>
    </row>
    <row r="1692" ht="12.75">
      <c r="A1692" s="9"/>
    </row>
    <row r="1693" ht="12.75">
      <c r="A1693" s="9"/>
    </row>
    <row r="1694" ht="12.75">
      <c r="A1694" s="9"/>
    </row>
    <row r="1695" ht="12.75">
      <c r="A1695" s="9"/>
    </row>
    <row r="1696" ht="12.75">
      <c r="A1696" s="9"/>
    </row>
    <row r="1697" ht="12.75">
      <c r="A1697" s="9"/>
    </row>
    <row r="1698" ht="12.75">
      <c r="A1698" s="9"/>
    </row>
    <row r="1699" ht="12.75">
      <c r="A1699" s="9"/>
    </row>
    <row r="1700" ht="12.75">
      <c r="A1700" s="9"/>
    </row>
    <row r="1701" ht="12.75">
      <c r="A1701" s="9"/>
    </row>
    <row r="1702" ht="12.75">
      <c r="A1702" s="9"/>
    </row>
    <row r="1703" ht="12.75">
      <c r="A1703" s="9"/>
    </row>
    <row r="1704" ht="12.75">
      <c r="A1704" s="9"/>
    </row>
    <row r="1705" ht="12.75">
      <c r="A1705" s="9"/>
    </row>
    <row r="1706" ht="12.75">
      <c r="A1706" s="9"/>
    </row>
    <row r="1707" ht="12.75">
      <c r="A1707" s="9"/>
    </row>
    <row r="1708" ht="12.75">
      <c r="A1708" s="9"/>
    </row>
    <row r="1709" ht="12.75">
      <c r="A1709" s="9"/>
    </row>
    <row r="1710" ht="12.75">
      <c r="A1710" s="9"/>
    </row>
    <row r="1711" ht="12.75">
      <c r="A1711" s="9"/>
    </row>
    <row r="1712" ht="12.75">
      <c r="A1712" s="9"/>
    </row>
    <row r="1713" ht="12.75">
      <c r="A1713" s="9"/>
    </row>
    <row r="1714" ht="12.75">
      <c r="A1714" s="9"/>
    </row>
    <row r="1715" ht="12.75">
      <c r="A1715" s="9"/>
    </row>
    <row r="1716" ht="12.75">
      <c r="A1716" s="9"/>
    </row>
    <row r="1717" ht="12.75">
      <c r="A1717" s="9"/>
    </row>
    <row r="1718" ht="12.75">
      <c r="A1718" s="9"/>
    </row>
    <row r="1719" ht="12.75">
      <c r="A1719" s="9"/>
    </row>
    <row r="1720" ht="12.75">
      <c r="A1720" s="9"/>
    </row>
    <row r="1721" ht="12.75">
      <c r="A1721" s="9"/>
    </row>
    <row r="1722" ht="12.75">
      <c r="A1722" s="9"/>
    </row>
    <row r="1723" ht="12.75">
      <c r="A1723" s="9"/>
    </row>
    <row r="1724" ht="12.75">
      <c r="A1724" s="9"/>
    </row>
    <row r="1725" ht="12.75">
      <c r="A1725" s="9"/>
    </row>
    <row r="1726" ht="12.75">
      <c r="A1726" s="9"/>
    </row>
    <row r="1727" ht="12.75">
      <c r="A1727" s="9"/>
    </row>
    <row r="1728" ht="12.75">
      <c r="A1728" s="9"/>
    </row>
    <row r="1729" ht="12.75">
      <c r="A1729" s="9"/>
    </row>
    <row r="1730" ht="12.75">
      <c r="A1730" s="9"/>
    </row>
    <row r="1731" ht="12.75">
      <c r="A1731" s="9"/>
    </row>
    <row r="1732" ht="12.75">
      <c r="A1732" s="9"/>
    </row>
    <row r="1733" ht="12.75">
      <c r="A1733" s="9"/>
    </row>
    <row r="1734" ht="12.75">
      <c r="A1734" s="9"/>
    </row>
    <row r="1735" ht="12.75">
      <c r="A1735" s="9"/>
    </row>
    <row r="1736" ht="12.75">
      <c r="A1736" s="9"/>
    </row>
    <row r="1737" ht="12.75">
      <c r="A1737" s="9"/>
    </row>
    <row r="1738" ht="12.75">
      <c r="A1738" s="9"/>
    </row>
    <row r="1739" ht="12.75">
      <c r="A1739" s="9"/>
    </row>
    <row r="1740" ht="12.75">
      <c r="A1740" s="9"/>
    </row>
    <row r="1741" ht="12.75">
      <c r="A1741" s="9"/>
    </row>
    <row r="1742" ht="12.75">
      <c r="A1742" s="9"/>
    </row>
    <row r="1743" ht="12.75">
      <c r="A1743" s="9"/>
    </row>
    <row r="1744" ht="12.75">
      <c r="A1744" s="9"/>
    </row>
    <row r="1745" ht="12.75">
      <c r="A1745" s="9"/>
    </row>
    <row r="1746" ht="12.75">
      <c r="A1746" s="9"/>
    </row>
    <row r="1747" ht="12.75">
      <c r="A1747" s="9"/>
    </row>
    <row r="1748" ht="12.75">
      <c r="A1748" s="9"/>
    </row>
    <row r="1749" ht="12.75">
      <c r="A1749" s="9"/>
    </row>
    <row r="1750" ht="12.75">
      <c r="A1750" s="9"/>
    </row>
    <row r="1751" ht="12.75">
      <c r="A1751" s="9"/>
    </row>
    <row r="1752" ht="12.75">
      <c r="A1752" s="9"/>
    </row>
    <row r="1753" ht="12.75">
      <c r="A1753" s="9"/>
    </row>
    <row r="1754" ht="12.75">
      <c r="A1754" s="9"/>
    </row>
    <row r="1755" ht="12.75">
      <c r="A1755" s="9"/>
    </row>
    <row r="1756" ht="12.75">
      <c r="A1756" s="9"/>
    </row>
    <row r="1757" ht="12.75">
      <c r="A1757" s="9"/>
    </row>
    <row r="1758" ht="12.75">
      <c r="A1758" s="9"/>
    </row>
    <row r="1759" ht="12.75">
      <c r="A1759" s="9"/>
    </row>
    <row r="1760" ht="12.75">
      <c r="A1760" s="9"/>
    </row>
    <row r="1761" ht="12.75">
      <c r="A1761" s="9"/>
    </row>
    <row r="1762" ht="12.75">
      <c r="A1762" s="9"/>
    </row>
    <row r="1763" ht="12.75">
      <c r="A1763" s="9"/>
    </row>
    <row r="1764" ht="12.75">
      <c r="A1764" s="9"/>
    </row>
    <row r="1765" ht="12.75">
      <c r="A1765" s="9"/>
    </row>
    <row r="1766" ht="12.75">
      <c r="A1766" s="9"/>
    </row>
    <row r="1767" ht="12.75">
      <c r="A1767" s="9"/>
    </row>
    <row r="1768" ht="12.75">
      <c r="A1768" s="9"/>
    </row>
    <row r="1769" ht="12.75">
      <c r="A1769" s="9"/>
    </row>
    <row r="1770" ht="12.75">
      <c r="A1770" s="9"/>
    </row>
    <row r="1771" ht="12.75">
      <c r="A1771" s="9"/>
    </row>
    <row r="1772" ht="12.75">
      <c r="A1772" s="9"/>
    </row>
    <row r="1773" ht="12.75">
      <c r="A1773" s="9"/>
    </row>
    <row r="1774" ht="12.75">
      <c r="A1774" s="9"/>
    </row>
    <row r="1775" ht="12.75">
      <c r="A1775" s="9"/>
    </row>
    <row r="1776" ht="12.75">
      <c r="A1776" s="9"/>
    </row>
    <row r="1777" ht="12.75">
      <c r="A1777" s="9"/>
    </row>
    <row r="1778" ht="12.75">
      <c r="A1778" s="9"/>
    </row>
    <row r="1779" ht="12.75">
      <c r="A1779" s="9"/>
    </row>
    <row r="1780" ht="12.75">
      <c r="A1780" s="9"/>
    </row>
    <row r="1781" ht="12.75">
      <c r="A1781" s="9"/>
    </row>
    <row r="1782" ht="12.75">
      <c r="A1782" s="9"/>
    </row>
    <row r="1783" ht="12.75">
      <c r="A1783" s="9"/>
    </row>
    <row r="1784" ht="12.75">
      <c r="A1784" s="9"/>
    </row>
    <row r="1785" ht="12.75">
      <c r="A1785" s="9"/>
    </row>
    <row r="1786" ht="12.75">
      <c r="A1786" s="9"/>
    </row>
    <row r="1787" ht="12.75">
      <c r="A1787" s="9"/>
    </row>
    <row r="1788" ht="12.75">
      <c r="A1788" s="9"/>
    </row>
    <row r="1789" ht="12.75">
      <c r="A1789" s="9"/>
    </row>
    <row r="1790" ht="12.75">
      <c r="A1790" s="9"/>
    </row>
    <row r="1791" ht="12.75">
      <c r="A1791" s="9"/>
    </row>
    <row r="1792" ht="12.75">
      <c r="A1792" s="9"/>
    </row>
    <row r="1793" ht="12.75">
      <c r="A1793" s="9"/>
    </row>
    <row r="1794" ht="12.75">
      <c r="A1794" s="9"/>
    </row>
    <row r="1795" ht="12.75">
      <c r="A1795" s="9"/>
    </row>
    <row r="1796" ht="12.75">
      <c r="A1796" s="9"/>
    </row>
    <row r="1797" ht="12.75">
      <c r="A1797" s="9"/>
    </row>
    <row r="1798" ht="12.75">
      <c r="A1798" s="9"/>
    </row>
    <row r="1799" ht="12.75">
      <c r="A1799" s="9"/>
    </row>
    <row r="1800" ht="12.75">
      <c r="A1800" s="9"/>
    </row>
    <row r="1801" ht="12.75">
      <c r="A1801" s="9"/>
    </row>
    <row r="1802" ht="12.75">
      <c r="A1802" s="9"/>
    </row>
    <row r="1803" ht="12.75">
      <c r="A1803" s="9"/>
    </row>
    <row r="1804" ht="12.75">
      <c r="A1804" s="9"/>
    </row>
    <row r="1805" ht="12.75">
      <c r="A1805" s="9"/>
    </row>
    <row r="1806" ht="12.75">
      <c r="A1806" s="9"/>
    </row>
    <row r="1807" ht="12.75">
      <c r="A1807" s="9"/>
    </row>
    <row r="1808" ht="12.75">
      <c r="A1808" s="9"/>
    </row>
    <row r="1809" ht="12.75">
      <c r="A1809" s="9"/>
    </row>
    <row r="1810" ht="12.75">
      <c r="A1810" s="9"/>
    </row>
    <row r="1811" ht="12.75">
      <c r="A1811" s="9"/>
    </row>
    <row r="1812" ht="12.75">
      <c r="A1812" s="9"/>
    </row>
    <row r="1813" ht="12.75">
      <c r="A1813" s="9"/>
    </row>
    <row r="1814" ht="12.75">
      <c r="A1814" s="9"/>
    </row>
    <row r="1815" ht="12.75">
      <c r="A1815" s="9"/>
    </row>
    <row r="1816" ht="12.75">
      <c r="A1816" s="9"/>
    </row>
    <row r="1817" ht="12.75">
      <c r="A1817" s="9"/>
    </row>
    <row r="1818" ht="12.75">
      <c r="A1818" s="9"/>
    </row>
    <row r="1819" ht="12.75">
      <c r="A1819" s="9"/>
    </row>
    <row r="1820" ht="12.75">
      <c r="A1820" s="9"/>
    </row>
    <row r="1821" ht="12.75">
      <c r="A1821" s="9"/>
    </row>
    <row r="1822" ht="12.75">
      <c r="A1822" s="9"/>
    </row>
    <row r="1823" ht="12.75">
      <c r="A1823" s="9"/>
    </row>
    <row r="1824" ht="12.75">
      <c r="A1824" s="9"/>
    </row>
    <row r="1825" ht="12.75">
      <c r="A1825" s="9"/>
    </row>
    <row r="1826" ht="12.75">
      <c r="A1826" s="9"/>
    </row>
    <row r="1827" ht="12.75">
      <c r="A1827" s="9"/>
    </row>
    <row r="1828" ht="12.75">
      <c r="A1828" s="9"/>
    </row>
    <row r="1829" ht="12.75">
      <c r="A1829" s="9"/>
    </row>
    <row r="1830" ht="12.75">
      <c r="A1830" s="9"/>
    </row>
    <row r="1831" ht="12.75">
      <c r="A1831" s="9"/>
    </row>
    <row r="1832" ht="12.75">
      <c r="A1832" s="9"/>
    </row>
    <row r="1833" ht="12.75">
      <c r="A1833" s="9"/>
    </row>
    <row r="1834" ht="12.75">
      <c r="A1834" s="9"/>
    </row>
    <row r="1835" ht="12.75">
      <c r="A1835" s="9"/>
    </row>
    <row r="1836" ht="12.75">
      <c r="A1836" s="9"/>
    </row>
    <row r="1837" ht="12.75">
      <c r="A1837" s="9"/>
    </row>
    <row r="1838" ht="12.75">
      <c r="A1838" s="9"/>
    </row>
    <row r="1839" ht="12.75">
      <c r="A1839" s="9"/>
    </row>
    <row r="1840" ht="12.75">
      <c r="A1840" s="9"/>
    </row>
    <row r="1841" ht="12.75">
      <c r="A1841" s="9"/>
    </row>
    <row r="1842" ht="12.75">
      <c r="A1842" s="9"/>
    </row>
    <row r="1843" ht="12.75">
      <c r="A1843" s="9"/>
    </row>
    <row r="1844" ht="12.75">
      <c r="A1844" s="9"/>
    </row>
    <row r="1845" ht="12.75">
      <c r="A1845" s="9"/>
    </row>
    <row r="1846" ht="12.75">
      <c r="A1846" s="9"/>
    </row>
    <row r="1847" ht="12.75">
      <c r="A1847" s="9"/>
    </row>
    <row r="1848" ht="12.75">
      <c r="A1848" s="9"/>
    </row>
    <row r="1849" ht="12.75">
      <c r="A1849" s="9"/>
    </row>
    <row r="1850" ht="12.75">
      <c r="A1850" s="9"/>
    </row>
    <row r="1851" ht="12.75">
      <c r="A1851" s="9"/>
    </row>
    <row r="1852" ht="12.75">
      <c r="A1852" s="9"/>
    </row>
    <row r="1853" ht="12.75">
      <c r="A1853" s="9"/>
    </row>
    <row r="1854" ht="12.75">
      <c r="A1854" s="9"/>
    </row>
    <row r="1855" ht="12.75">
      <c r="A1855" s="9"/>
    </row>
    <row r="1856" ht="12.75">
      <c r="A1856" s="9"/>
    </row>
    <row r="1857" ht="12.75">
      <c r="A1857" s="9"/>
    </row>
    <row r="1858" ht="12.75">
      <c r="A1858" s="9"/>
    </row>
    <row r="1859" ht="12.75">
      <c r="A1859" s="9"/>
    </row>
    <row r="1860" ht="12.75">
      <c r="A1860" s="9"/>
    </row>
    <row r="1861" ht="12.75">
      <c r="A1861" s="9"/>
    </row>
    <row r="1862" ht="12.75">
      <c r="A1862" s="9"/>
    </row>
    <row r="1863" ht="12.75">
      <c r="A1863" s="9"/>
    </row>
    <row r="1864" ht="12.75">
      <c r="A1864" s="9"/>
    </row>
    <row r="1865" ht="12.75">
      <c r="A1865" s="9"/>
    </row>
    <row r="1866" ht="12.75">
      <c r="A1866" s="9"/>
    </row>
    <row r="1867" ht="12.75">
      <c r="A1867" s="9"/>
    </row>
    <row r="1868" ht="12.75">
      <c r="A1868" s="9"/>
    </row>
    <row r="1869" ht="12.75">
      <c r="A1869" s="9"/>
    </row>
    <row r="1870" ht="12.75">
      <c r="A1870" s="9"/>
    </row>
    <row r="1871" ht="12.75">
      <c r="A1871" s="9"/>
    </row>
    <row r="1872" ht="12.75">
      <c r="A1872" s="9"/>
    </row>
    <row r="1873" ht="12.75">
      <c r="A1873" s="9"/>
    </row>
    <row r="1874" ht="12.75">
      <c r="A1874" s="9"/>
    </row>
    <row r="1875" ht="12.75">
      <c r="A1875" s="9"/>
    </row>
    <row r="1876" ht="12.75">
      <c r="A1876" s="9"/>
    </row>
    <row r="1877" ht="12.75">
      <c r="A1877" s="9"/>
    </row>
    <row r="1878" ht="12.75">
      <c r="A1878" s="9"/>
    </row>
    <row r="1879" ht="12.75">
      <c r="A1879" s="9"/>
    </row>
    <row r="1880" ht="12.75">
      <c r="A1880" s="9"/>
    </row>
    <row r="1881" ht="12.75">
      <c r="A1881" s="9"/>
    </row>
    <row r="1882" ht="12.75">
      <c r="A1882" s="9"/>
    </row>
    <row r="1883" ht="12.75">
      <c r="A1883" s="9"/>
    </row>
    <row r="1884" ht="12.75">
      <c r="A1884" s="9"/>
    </row>
    <row r="1885" ht="12.75">
      <c r="A1885" s="9"/>
    </row>
    <row r="1886" ht="12.75">
      <c r="A1886" s="9"/>
    </row>
    <row r="1887" ht="12.75">
      <c r="A1887" s="9"/>
    </row>
    <row r="1888" ht="12.75">
      <c r="A1888" s="9"/>
    </row>
    <row r="1889" ht="12.75">
      <c r="A1889" s="9"/>
    </row>
    <row r="1890" ht="12.75">
      <c r="A1890" s="9"/>
    </row>
    <row r="1891" ht="12.75">
      <c r="A1891" s="9"/>
    </row>
    <row r="1892" ht="12.75">
      <c r="A1892" s="9"/>
    </row>
    <row r="1893" ht="12.75">
      <c r="A1893" s="9"/>
    </row>
    <row r="1894" ht="12.75">
      <c r="A1894" s="9"/>
    </row>
    <row r="1895" ht="12.75">
      <c r="A1895" s="9"/>
    </row>
    <row r="1896" ht="12.75">
      <c r="A1896" s="9"/>
    </row>
    <row r="1897" ht="12.75">
      <c r="A1897" s="9"/>
    </row>
    <row r="1898" ht="12.75">
      <c r="A1898" s="9"/>
    </row>
    <row r="1899" ht="12.75">
      <c r="A1899" s="9"/>
    </row>
    <row r="1900" ht="12.75">
      <c r="A1900" s="9"/>
    </row>
    <row r="1901" ht="12.75">
      <c r="A1901" s="9"/>
    </row>
    <row r="1902" ht="12.75">
      <c r="A1902" s="9"/>
    </row>
    <row r="1903" ht="12.75">
      <c r="A1903" s="9"/>
    </row>
    <row r="1904" ht="12.75">
      <c r="A1904" s="9"/>
    </row>
    <row r="1905" ht="12.75">
      <c r="A1905" s="9"/>
    </row>
    <row r="1906" ht="12.75">
      <c r="A1906" s="9"/>
    </row>
    <row r="1907" ht="12.75">
      <c r="A1907" s="9"/>
    </row>
    <row r="1908" ht="12.75">
      <c r="A1908" s="9"/>
    </row>
    <row r="1909" ht="12.75">
      <c r="A1909" s="9"/>
    </row>
    <row r="1910" ht="12.75">
      <c r="A1910" s="9"/>
    </row>
    <row r="1911" ht="12.75">
      <c r="A1911" s="9"/>
    </row>
    <row r="1912" ht="12.75">
      <c r="A1912" s="9"/>
    </row>
    <row r="1913" ht="12.75">
      <c r="A1913" s="9"/>
    </row>
    <row r="1914" ht="12.75">
      <c r="A1914" s="9"/>
    </row>
    <row r="1915" ht="12.75">
      <c r="A1915" s="9"/>
    </row>
    <row r="1916" ht="12.75">
      <c r="A1916" s="9"/>
    </row>
    <row r="1917" ht="12.75">
      <c r="A1917" s="9"/>
    </row>
    <row r="1918" ht="12.75">
      <c r="A1918" s="9"/>
    </row>
    <row r="1919" ht="12.75">
      <c r="A1919" s="9"/>
    </row>
    <row r="1920" ht="12.75">
      <c r="A1920" s="9"/>
    </row>
    <row r="1921" ht="12.75">
      <c r="A1921" s="9"/>
    </row>
    <row r="1922" ht="12.75">
      <c r="A1922" s="9"/>
    </row>
    <row r="1923" ht="12.75">
      <c r="A1923" s="9"/>
    </row>
    <row r="1924" ht="12.75">
      <c r="A1924" s="9"/>
    </row>
  </sheetData>
  <mergeCells count="37">
    <mergeCell ref="T9:T10"/>
    <mergeCell ref="U9:U10"/>
    <mergeCell ref="V9:V10"/>
    <mergeCell ref="C7:C10"/>
    <mergeCell ref="D8:E8"/>
    <mergeCell ref="D9:D10"/>
    <mergeCell ref="E9:E10"/>
    <mergeCell ref="H7:I8"/>
    <mergeCell ref="J7:R8"/>
    <mergeCell ref="S7:X8"/>
    <mergeCell ref="J9:J10"/>
    <mergeCell ref="R9:R10"/>
    <mergeCell ref="K9:K10"/>
    <mergeCell ref="L9:L10"/>
    <mergeCell ref="M9:M10"/>
    <mergeCell ref="N9:N10"/>
    <mergeCell ref="O9:O10"/>
    <mergeCell ref="A5:Z5"/>
    <mergeCell ref="A6:Z6"/>
    <mergeCell ref="B7:B10"/>
    <mergeCell ref="F9:F10"/>
    <mergeCell ref="G9:G10"/>
    <mergeCell ref="P9:P10"/>
    <mergeCell ref="Q9:Q10"/>
    <mergeCell ref="Y7:Y10"/>
    <mergeCell ref="H9:H10"/>
    <mergeCell ref="I9:I10"/>
    <mergeCell ref="A2:Z2"/>
    <mergeCell ref="A3:Z3"/>
    <mergeCell ref="A4:Z4"/>
    <mergeCell ref="A7:A10"/>
    <mergeCell ref="Z7:Z10"/>
    <mergeCell ref="F8:G8"/>
    <mergeCell ref="D7:G7"/>
    <mergeCell ref="X9:X10"/>
    <mergeCell ref="W9:W10"/>
    <mergeCell ref="S9:S10"/>
  </mergeCells>
  <printOptions/>
  <pageMargins left="0.1" right="0.17" top="0.17" bottom="0.17" header="0.31" footer="0.13"/>
  <pageSetup horizontalDpi="300" verticalDpi="300" orientation="landscape" paperSize="9" scale="90" r:id="rId1"/>
  <headerFooter alignWithMargins="0">
    <oddFooter>&amp;C22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Z1951"/>
  <sheetViews>
    <sheetView view="pageBreakPreview" zoomScale="85" zoomScaleSheetLayoutView="85" workbookViewId="0" topLeftCell="A1">
      <selection activeCell="H17" sqref="H17"/>
    </sheetView>
  </sheetViews>
  <sheetFormatPr defaultColWidth="9.140625" defaultRowHeight="12.75"/>
  <cols>
    <col min="1" max="1" width="4.140625" style="1" customWidth="1"/>
    <col min="2" max="2" width="38.28125" style="1" customWidth="1"/>
    <col min="3" max="3" width="5.7109375" style="9" customWidth="1"/>
    <col min="4" max="4" width="5.7109375" style="1" customWidth="1"/>
    <col min="5" max="5" width="3.57421875" style="1" customWidth="1"/>
    <col min="6" max="6" width="6.421875" style="1" customWidth="1"/>
    <col min="7" max="7" width="4.57421875" style="1" customWidth="1"/>
    <col min="8" max="8" width="5.7109375" style="1" customWidth="1"/>
    <col min="9" max="9" width="5.8515625" style="1" customWidth="1"/>
    <col min="10" max="10" width="5.140625" style="1" customWidth="1"/>
    <col min="11" max="11" width="4.140625" style="1" customWidth="1"/>
    <col min="12" max="12" width="4.421875" style="1" customWidth="1"/>
    <col min="13" max="13" width="5.140625" style="1" customWidth="1"/>
    <col min="14" max="15" width="4.140625" style="1" customWidth="1"/>
    <col min="16" max="16" width="5.140625" style="1" customWidth="1"/>
    <col min="17" max="17" width="5.57421875" style="9" customWidth="1"/>
    <col min="18" max="18" width="4.28125" style="1" customWidth="1"/>
    <col min="19" max="19" width="5.57421875" style="1" customWidth="1"/>
    <col min="20" max="21" width="3.7109375" style="1" customWidth="1"/>
    <col min="22" max="22" width="3.8515625" style="1" customWidth="1"/>
    <col min="23" max="23" width="5.57421875" style="1" customWidth="1"/>
    <col min="24" max="24" width="5.140625" style="1" customWidth="1"/>
    <col min="25" max="25" width="5.00390625" style="1" customWidth="1"/>
    <col min="26" max="26" width="9.28125" style="1" customWidth="1"/>
    <col min="27" max="16384" width="9.140625" style="1" customWidth="1"/>
  </cols>
  <sheetData>
    <row r="1" ht="4.5" customHeight="1"/>
    <row r="2" spans="1:26" ht="15" customHeight="1">
      <c r="A2" s="248" t="s">
        <v>303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</row>
    <row r="3" spans="1:26" ht="15" customHeight="1">
      <c r="A3" s="248" t="s">
        <v>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</row>
    <row r="4" spans="1:26" ht="15" customHeight="1">
      <c r="A4" s="248" t="s">
        <v>304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</row>
    <row r="5" spans="1:26" ht="12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ht="6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3.5" customHeight="1">
      <c r="A7" s="212" t="s">
        <v>279</v>
      </c>
      <c r="B7" s="212" t="s">
        <v>10</v>
      </c>
      <c r="C7" s="250" t="s">
        <v>1</v>
      </c>
      <c r="D7" s="244" t="s">
        <v>2</v>
      </c>
      <c r="E7" s="244"/>
      <c r="F7" s="244"/>
      <c r="G7" s="244"/>
      <c r="H7" s="212" t="s">
        <v>305</v>
      </c>
      <c r="I7" s="212"/>
      <c r="J7" s="212" t="s">
        <v>4</v>
      </c>
      <c r="K7" s="212"/>
      <c r="L7" s="212"/>
      <c r="M7" s="212"/>
      <c r="N7" s="212"/>
      <c r="O7" s="212"/>
      <c r="P7" s="212"/>
      <c r="Q7" s="212"/>
      <c r="R7" s="212"/>
      <c r="S7" s="226" t="s">
        <v>5</v>
      </c>
      <c r="T7" s="226"/>
      <c r="U7" s="226"/>
      <c r="V7" s="226"/>
      <c r="W7" s="226"/>
      <c r="X7" s="226"/>
      <c r="Y7" s="275" t="s">
        <v>6</v>
      </c>
      <c r="Z7" s="212" t="s">
        <v>7</v>
      </c>
    </row>
    <row r="8" spans="1:26" ht="14.25" customHeight="1">
      <c r="A8" s="212"/>
      <c r="B8" s="212"/>
      <c r="C8" s="204"/>
      <c r="D8" s="244" t="s">
        <v>8</v>
      </c>
      <c r="E8" s="244"/>
      <c r="F8" s="274" t="s">
        <v>9</v>
      </c>
      <c r="G8" s="274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26"/>
      <c r="T8" s="226"/>
      <c r="U8" s="226"/>
      <c r="V8" s="226"/>
      <c r="W8" s="226"/>
      <c r="X8" s="226"/>
      <c r="Y8" s="275"/>
      <c r="Z8" s="212"/>
    </row>
    <row r="9" spans="1:26" ht="13.5" customHeight="1">
      <c r="A9" s="212"/>
      <c r="B9" s="212"/>
      <c r="C9" s="204"/>
      <c r="D9" s="279" t="s">
        <v>11</v>
      </c>
      <c r="E9" s="282" t="s">
        <v>12</v>
      </c>
      <c r="F9" s="282" t="s">
        <v>11</v>
      </c>
      <c r="G9" s="282" t="s">
        <v>12</v>
      </c>
      <c r="H9" s="279" t="s">
        <v>11</v>
      </c>
      <c r="I9" s="278" t="s">
        <v>12</v>
      </c>
      <c r="J9" s="283" t="s">
        <v>281</v>
      </c>
      <c r="K9" s="279" t="s">
        <v>14</v>
      </c>
      <c r="L9" s="279" t="s">
        <v>15</v>
      </c>
      <c r="M9" s="279" t="s">
        <v>16</v>
      </c>
      <c r="N9" s="279" t="s">
        <v>17</v>
      </c>
      <c r="O9" s="279" t="s">
        <v>18</v>
      </c>
      <c r="P9" s="279" t="s">
        <v>19</v>
      </c>
      <c r="Q9" s="279" t="s">
        <v>20</v>
      </c>
      <c r="R9" s="279" t="s">
        <v>21</v>
      </c>
      <c r="S9" s="249" t="s">
        <v>76</v>
      </c>
      <c r="T9" s="279" t="s">
        <v>282</v>
      </c>
      <c r="U9" s="279" t="s">
        <v>283</v>
      </c>
      <c r="V9" s="285" t="s">
        <v>23</v>
      </c>
      <c r="W9" s="279" t="s">
        <v>284</v>
      </c>
      <c r="X9" s="278" t="s">
        <v>285</v>
      </c>
      <c r="Y9" s="275"/>
      <c r="Z9" s="212"/>
    </row>
    <row r="10" spans="1:26" ht="32.25" customHeight="1">
      <c r="A10" s="212"/>
      <c r="B10" s="281"/>
      <c r="C10" s="205"/>
      <c r="D10" s="279"/>
      <c r="E10" s="282"/>
      <c r="F10" s="282"/>
      <c r="G10" s="282"/>
      <c r="H10" s="279"/>
      <c r="I10" s="278"/>
      <c r="J10" s="284"/>
      <c r="K10" s="279"/>
      <c r="L10" s="279"/>
      <c r="M10" s="279"/>
      <c r="N10" s="279"/>
      <c r="O10" s="279"/>
      <c r="P10" s="279"/>
      <c r="Q10" s="279"/>
      <c r="R10" s="279"/>
      <c r="S10" s="249"/>
      <c r="T10" s="279"/>
      <c r="U10" s="279"/>
      <c r="V10" s="285"/>
      <c r="W10" s="279"/>
      <c r="X10" s="278"/>
      <c r="Y10" s="275"/>
      <c r="Z10" s="212"/>
    </row>
    <row r="11" spans="1:26" ht="24.75" customHeight="1">
      <c r="A11" s="93">
        <v>1</v>
      </c>
      <c r="B11" s="116" t="s">
        <v>306</v>
      </c>
      <c r="C11" s="94">
        <v>2</v>
      </c>
      <c r="D11" s="93"/>
      <c r="E11" s="93"/>
      <c r="F11" s="93"/>
      <c r="G11" s="93"/>
      <c r="H11" s="93">
        <v>5</v>
      </c>
      <c r="I11" s="93"/>
      <c r="J11" s="93"/>
      <c r="K11" s="93"/>
      <c r="L11" s="93"/>
      <c r="M11" s="93"/>
      <c r="N11" s="93"/>
      <c r="O11" s="93"/>
      <c r="P11" s="93">
        <v>5</v>
      </c>
      <c r="Q11" s="93">
        <v>22</v>
      </c>
      <c r="R11" s="93">
        <v>3</v>
      </c>
      <c r="S11" s="93"/>
      <c r="T11" s="93"/>
      <c r="U11" s="93"/>
      <c r="V11" s="93"/>
      <c r="W11" s="93"/>
      <c r="X11" s="93"/>
      <c r="Y11" s="93"/>
      <c r="Z11" s="94">
        <f aca="true" t="shared" si="0" ref="Z11:Z51">SUM(D11:Y11)</f>
        <v>35</v>
      </c>
    </row>
    <row r="12" spans="1:26" ht="30.75" customHeight="1">
      <c r="A12" s="64">
        <v>2</v>
      </c>
      <c r="B12" s="117" t="s">
        <v>307</v>
      </c>
      <c r="C12" s="63">
        <v>6</v>
      </c>
      <c r="D12" s="64">
        <v>14</v>
      </c>
      <c r="E12" s="93"/>
      <c r="F12" s="93">
        <v>5</v>
      </c>
      <c r="G12" s="93"/>
      <c r="H12" s="64">
        <v>28</v>
      </c>
      <c r="I12" s="64"/>
      <c r="J12" s="64"/>
      <c r="K12" s="64"/>
      <c r="L12" s="64"/>
      <c r="M12" s="64"/>
      <c r="N12" s="64"/>
      <c r="O12" s="64"/>
      <c r="P12" s="64">
        <v>3</v>
      </c>
      <c r="Q12" s="64">
        <v>10</v>
      </c>
      <c r="R12" s="64">
        <v>2</v>
      </c>
      <c r="S12" s="64"/>
      <c r="T12" s="64"/>
      <c r="U12" s="64"/>
      <c r="V12" s="64"/>
      <c r="W12" s="64"/>
      <c r="X12" s="64"/>
      <c r="Y12" s="64">
        <v>22</v>
      </c>
      <c r="Z12" s="94">
        <f t="shared" si="0"/>
        <v>84</v>
      </c>
    </row>
    <row r="13" spans="1:26" ht="24.75" customHeight="1">
      <c r="A13" s="93">
        <v>3</v>
      </c>
      <c r="B13" s="116" t="s">
        <v>308</v>
      </c>
      <c r="C13" s="94">
        <v>8</v>
      </c>
      <c r="D13" s="93"/>
      <c r="E13" s="93"/>
      <c r="F13" s="93"/>
      <c r="G13" s="93"/>
      <c r="H13" s="93">
        <v>2</v>
      </c>
      <c r="I13" s="93">
        <v>1</v>
      </c>
      <c r="J13" s="93"/>
      <c r="K13" s="93"/>
      <c r="L13" s="93"/>
      <c r="M13" s="93"/>
      <c r="N13" s="93">
        <v>4</v>
      </c>
      <c r="O13" s="93">
        <v>3</v>
      </c>
      <c r="P13" s="93">
        <v>44</v>
      </c>
      <c r="Q13" s="93">
        <v>51</v>
      </c>
      <c r="R13" s="93">
        <v>11</v>
      </c>
      <c r="S13" s="93"/>
      <c r="T13" s="93"/>
      <c r="U13" s="93">
        <v>3</v>
      </c>
      <c r="V13" s="93">
        <v>7</v>
      </c>
      <c r="W13" s="93">
        <v>38</v>
      </c>
      <c r="X13" s="93">
        <v>41</v>
      </c>
      <c r="Y13" s="93">
        <v>1</v>
      </c>
      <c r="Z13" s="94">
        <f t="shared" si="0"/>
        <v>206</v>
      </c>
    </row>
    <row r="14" spans="1:26" ht="24.75" customHeight="1">
      <c r="A14" s="93">
        <v>4</v>
      </c>
      <c r="B14" s="116" t="s">
        <v>309</v>
      </c>
      <c r="C14" s="94">
        <v>2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>
        <v>3</v>
      </c>
      <c r="O14" s="93">
        <v>2</v>
      </c>
      <c r="P14" s="93">
        <v>16</v>
      </c>
      <c r="Q14" s="93">
        <v>24</v>
      </c>
      <c r="R14" s="93">
        <v>3</v>
      </c>
      <c r="S14" s="93"/>
      <c r="T14" s="93"/>
      <c r="U14" s="93"/>
      <c r="V14" s="93"/>
      <c r="W14" s="93">
        <v>1</v>
      </c>
      <c r="X14" s="93">
        <v>1</v>
      </c>
      <c r="Y14" s="93"/>
      <c r="Z14" s="94">
        <f t="shared" si="0"/>
        <v>50</v>
      </c>
    </row>
    <row r="15" spans="1:26" s="119" customFormat="1" ht="30.75" customHeight="1">
      <c r="A15" s="64">
        <v>5</v>
      </c>
      <c r="B15" s="118" t="s">
        <v>310</v>
      </c>
      <c r="C15" s="63">
        <v>1</v>
      </c>
      <c r="D15" s="64"/>
      <c r="E15" s="64"/>
      <c r="F15" s="64"/>
      <c r="G15" s="64"/>
      <c r="H15" s="64">
        <v>3</v>
      </c>
      <c r="I15" s="64"/>
      <c r="J15" s="64"/>
      <c r="K15" s="64"/>
      <c r="L15" s="64"/>
      <c r="M15" s="64">
        <v>1</v>
      </c>
      <c r="N15" s="64">
        <v>1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>
        <v>22</v>
      </c>
      <c r="Z15" s="94">
        <f t="shared" si="0"/>
        <v>27</v>
      </c>
    </row>
    <row r="16" spans="1:26" s="119" customFormat="1" ht="30.75" customHeight="1">
      <c r="A16" s="93">
        <v>6</v>
      </c>
      <c r="B16" s="118" t="s">
        <v>311</v>
      </c>
      <c r="C16" s="63">
        <v>6</v>
      </c>
      <c r="D16" s="64">
        <v>36</v>
      </c>
      <c r="E16" s="64"/>
      <c r="F16" s="64">
        <v>151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>
        <v>3</v>
      </c>
      <c r="Z16" s="94">
        <f t="shared" si="0"/>
        <v>190</v>
      </c>
    </row>
    <row r="17" spans="1:26" s="119" customFormat="1" ht="21.75" customHeight="1">
      <c r="A17" s="93">
        <v>7</v>
      </c>
      <c r="B17" s="118" t="s">
        <v>172</v>
      </c>
      <c r="C17" s="63">
        <v>2</v>
      </c>
      <c r="D17" s="64">
        <v>4</v>
      </c>
      <c r="E17" s="64"/>
      <c r="F17" s="64"/>
      <c r="G17" s="64"/>
      <c r="H17" s="64">
        <v>3</v>
      </c>
      <c r="I17" s="64"/>
      <c r="J17" s="64"/>
      <c r="K17" s="64"/>
      <c r="L17" s="64"/>
      <c r="M17" s="64"/>
      <c r="N17" s="64"/>
      <c r="O17" s="64"/>
      <c r="P17" s="64"/>
      <c r="Q17" s="64">
        <v>2</v>
      </c>
      <c r="R17" s="64"/>
      <c r="S17" s="64"/>
      <c r="T17" s="64"/>
      <c r="U17" s="64"/>
      <c r="V17" s="64">
        <v>12</v>
      </c>
      <c r="W17" s="64">
        <v>15</v>
      </c>
      <c r="X17" s="64">
        <v>2</v>
      </c>
      <c r="Y17" s="64">
        <v>2</v>
      </c>
      <c r="Z17" s="94">
        <f t="shared" si="0"/>
        <v>40</v>
      </c>
    </row>
    <row r="18" spans="1:26" ht="33" customHeight="1">
      <c r="A18" s="64">
        <v>8</v>
      </c>
      <c r="B18" s="120" t="s">
        <v>312</v>
      </c>
      <c r="C18" s="94">
        <v>5</v>
      </c>
      <c r="D18" s="93">
        <v>21</v>
      </c>
      <c r="E18" s="93"/>
      <c r="F18" s="93"/>
      <c r="G18" s="93"/>
      <c r="H18" s="93">
        <v>15</v>
      </c>
      <c r="I18" s="93"/>
      <c r="J18" s="93"/>
      <c r="K18" s="93"/>
      <c r="L18" s="93"/>
      <c r="M18" s="93"/>
      <c r="N18" s="93"/>
      <c r="O18" s="93">
        <v>3</v>
      </c>
      <c r="P18" s="93">
        <v>5</v>
      </c>
      <c r="Q18" s="93">
        <v>20</v>
      </c>
      <c r="R18" s="93">
        <v>7</v>
      </c>
      <c r="S18" s="93"/>
      <c r="T18" s="93"/>
      <c r="U18" s="93"/>
      <c r="V18" s="93"/>
      <c r="W18" s="93"/>
      <c r="X18" s="93"/>
      <c r="Y18" s="93">
        <v>4</v>
      </c>
      <c r="Z18" s="94">
        <f t="shared" si="0"/>
        <v>75</v>
      </c>
    </row>
    <row r="19" spans="1:26" ht="54.75" customHeight="1">
      <c r="A19" s="93">
        <v>9</v>
      </c>
      <c r="B19" s="120" t="s">
        <v>313</v>
      </c>
      <c r="C19" s="94">
        <v>8</v>
      </c>
      <c r="D19" s="93">
        <v>22</v>
      </c>
      <c r="E19" s="93"/>
      <c r="F19" s="93">
        <v>5</v>
      </c>
      <c r="G19" s="93"/>
      <c r="H19" s="93">
        <v>11</v>
      </c>
      <c r="I19" s="93"/>
      <c r="J19" s="93"/>
      <c r="K19" s="93"/>
      <c r="L19" s="93"/>
      <c r="M19" s="93"/>
      <c r="N19" s="93"/>
      <c r="O19" s="93">
        <v>5</v>
      </c>
      <c r="P19" s="93">
        <v>14</v>
      </c>
      <c r="Q19" s="93">
        <v>52</v>
      </c>
      <c r="R19" s="93">
        <v>17</v>
      </c>
      <c r="S19" s="93"/>
      <c r="T19" s="93"/>
      <c r="U19" s="93"/>
      <c r="V19" s="93"/>
      <c r="W19" s="93"/>
      <c r="X19" s="93"/>
      <c r="Y19" s="93">
        <v>1</v>
      </c>
      <c r="Z19" s="94">
        <f t="shared" si="0"/>
        <v>127</v>
      </c>
    </row>
    <row r="20" spans="1:26" s="119" customFormat="1" ht="32.25" customHeight="1">
      <c r="A20" s="93">
        <v>10</v>
      </c>
      <c r="B20" s="118" t="s">
        <v>314</v>
      </c>
      <c r="C20" s="94">
        <v>1</v>
      </c>
      <c r="D20" s="93"/>
      <c r="E20" s="93"/>
      <c r="F20" s="93"/>
      <c r="G20" s="93"/>
      <c r="H20" s="93"/>
      <c r="I20" s="93"/>
      <c r="J20" s="93"/>
      <c r="K20" s="93"/>
      <c r="L20" s="93"/>
      <c r="M20" s="93">
        <v>1</v>
      </c>
      <c r="N20" s="93">
        <v>4</v>
      </c>
      <c r="O20" s="93">
        <v>2</v>
      </c>
      <c r="P20" s="93">
        <v>4</v>
      </c>
      <c r="Q20" s="93">
        <v>1</v>
      </c>
      <c r="R20" s="93"/>
      <c r="S20" s="93"/>
      <c r="T20" s="93"/>
      <c r="U20" s="93"/>
      <c r="V20" s="93"/>
      <c r="W20" s="93"/>
      <c r="X20" s="93"/>
      <c r="Y20" s="93"/>
      <c r="Z20" s="94">
        <f t="shared" si="0"/>
        <v>12</v>
      </c>
    </row>
    <row r="21" spans="1:26" s="119" customFormat="1" ht="32.25" customHeight="1">
      <c r="A21" s="64">
        <v>11</v>
      </c>
      <c r="B21" s="121" t="s">
        <v>315</v>
      </c>
      <c r="C21" s="94">
        <v>1</v>
      </c>
      <c r="D21" s="93">
        <v>1</v>
      </c>
      <c r="E21" s="93"/>
      <c r="F21" s="93">
        <v>1</v>
      </c>
      <c r="G21" s="93"/>
      <c r="H21" s="93">
        <v>2</v>
      </c>
      <c r="I21" s="93"/>
      <c r="J21" s="93"/>
      <c r="K21" s="93"/>
      <c r="L21" s="93"/>
      <c r="M21" s="93"/>
      <c r="N21" s="93"/>
      <c r="O21" s="93"/>
      <c r="P21" s="93">
        <v>2</v>
      </c>
      <c r="Q21" s="93">
        <v>2</v>
      </c>
      <c r="R21" s="93">
        <v>1</v>
      </c>
      <c r="S21" s="93"/>
      <c r="T21" s="93"/>
      <c r="U21" s="93"/>
      <c r="V21" s="93"/>
      <c r="W21" s="93"/>
      <c r="X21" s="93"/>
      <c r="Y21" s="93">
        <v>1</v>
      </c>
      <c r="Z21" s="94">
        <f t="shared" si="0"/>
        <v>10</v>
      </c>
    </row>
    <row r="22" spans="1:26" s="119" customFormat="1" ht="32.25" customHeight="1">
      <c r="A22" s="93">
        <v>12</v>
      </c>
      <c r="B22" s="121" t="s">
        <v>316</v>
      </c>
      <c r="C22" s="94">
        <v>5</v>
      </c>
      <c r="D22" s="93"/>
      <c r="E22" s="93"/>
      <c r="F22" s="93"/>
      <c r="G22" s="93"/>
      <c r="H22" s="93">
        <v>84</v>
      </c>
      <c r="I22" s="93">
        <v>5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4">
        <f t="shared" si="0"/>
        <v>89</v>
      </c>
    </row>
    <row r="23" spans="1:26" ht="32.25" customHeight="1">
      <c r="A23" s="93">
        <v>13</v>
      </c>
      <c r="B23" s="118" t="s">
        <v>317</v>
      </c>
      <c r="C23" s="94">
        <v>2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>
        <v>58</v>
      </c>
      <c r="R23" s="93">
        <v>3</v>
      </c>
      <c r="S23" s="93"/>
      <c r="T23" s="93"/>
      <c r="U23" s="93"/>
      <c r="V23" s="93"/>
      <c r="W23" s="93"/>
      <c r="X23" s="93"/>
      <c r="Y23" s="93"/>
      <c r="Z23" s="94">
        <f t="shared" si="0"/>
        <v>61</v>
      </c>
    </row>
    <row r="24" spans="1:26" ht="32.25" customHeight="1">
      <c r="A24" s="64">
        <v>14</v>
      </c>
      <c r="B24" s="118" t="s">
        <v>139</v>
      </c>
      <c r="C24" s="94">
        <v>6</v>
      </c>
      <c r="D24" s="93">
        <v>26</v>
      </c>
      <c r="E24" s="93"/>
      <c r="F24" s="93">
        <v>3</v>
      </c>
      <c r="G24" s="93"/>
      <c r="H24" s="93">
        <v>5</v>
      </c>
      <c r="I24" s="93"/>
      <c r="J24" s="93"/>
      <c r="K24" s="93"/>
      <c r="L24" s="93"/>
      <c r="M24" s="93"/>
      <c r="N24" s="93"/>
      <c r="O24" s="93">
        <v>3</v>
      </c>
      <c r="P24" s="93">
        <v>25</v>
      </c>
      <c r="Q24" s="93">
        <v>44</v>
      </c>
      <c r="R24" s="93">
        <v>9</v>
      </c>
      <c r="S24" s="93"/>
      <c r="T24" s="93"/>
      <c r="U24" s="93"/>
      <c r="V24" s="93"/>
      <c r="W24" s="93"/>
      <c r="X24" s="93"/>
      <c r="Y24" s="93"/>
      <c r="Z24" s="94">
        <f t="shared" si="0"/>
        <v>115</v>
      </c>
    </row>
    <row r="25" spans="1:26" s="119" customFormat="1" ht="32.25" customHeight="1">
      <c r="A25" s="93">
        <v>15</v>
      </c>
      <c r="B25" s="121" t="s">
        <v>318</v>
      </c>
      <c r="C25" s="94">
        <v>1</v>
      </c>
      <c r="D25" s="93">
        <v>2</v>
      </c>
      <c r="E25" s="93"/>
      <c r="F25" s="93">
        <v>19</v>
      </c>
      <c r="G25" s="93">
        <v>1</v>
      </c>
      <c r="H25" s="93"/>
      <c r="I25" s="93"/>
      <c r="J25" s="93"/>
      <c r="K25" s="93"/>
      <c r="L25" s="93"/>
      <c r="M25" s="93"/>
      <c r="N25" s="93"/>
      <c r="O25" s="93">
        <v>1</v>
      </c>
      <c r="P25" s="93">
        <v>7</v>
      </c>
      <c r="Q25" s="93"/>
      <c r="R25" s="93"/>
      <c r="S25" s="93"/>
      <c r="T25" s="93"/>
      <c r="U25" s="93"/>
      <c r="V25" s="93"/>
      <c r="W25" s="93"/>
      <c r="X25" s="93"/>
      <c r="Y25" s="93"/>
      <c r="Z25" s="94">
        <f t="shared" si="0"/>
        <v>30</v>
      </c>
    </row>
    <row r="26" spans="1:26" ht="32.25" customHeight="1">
      <c r="A26" s="93">
        <v>16</v>
      </c>
      <c r="B26" s="118" t="s">
        <v>194</v>
      </c>
      <c r="C26" s="94">
        <v>1</v>
      </c>
      <c r="D26" s="93"/>
      <c r="E26" s="93"/>
      <c r="F26" s="93"/>
      <c r="G26" s="93"/>
      <c r="H26" s="93"/>
      <c r="I26" s="93"/>
      <c r="J26" s="93"/>
      <c r="K26" s="93">
        <v>1</v>
      </c>
      <c r="L26" s="93"/>
      <c r="M26" s="93"/>
      <c r="N26" s="93">
        <v>6</v>
      </c>
      <c r="O26" s="93"/>
      <c r="P26" s="93">
        <v>2</v>
      </c>
      <c r="Q26" s="93">
        <v>2</v>
      </c>
      <c r="R26" s="93">
        <v>1</v>
      </c>
      <c r="S26" s="93"/>
      <c r="T26" s="93"/>
      <c r="U26" s="93"/>
      <c r="V26" s="93"/>
      <c r="W26" s="93"/>
      <c r="X26" s="93"/>
      <c r="Y26" s="93"/>
      <c r="Z26" s="94">
        <f t="shared" si="0"/>
        <v>12</v>
      </c>
    </row>
    <row r="27" spans="1:26" s="119" customFormat="1" ht="32.25" customHeight="1">
      <c r="A27" s="64">
        <v>17</v>
      </c>
      <c r="B27" s="118" t="s">
        <v>319</v>
      </c>
      <c r="C27" s="94">
        <v>1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>
        <v>2</v>
      </c>
      <c r="V27" s="93">
        <v>7</v>
      </c>
      <c r="W27" s="93">
        <v>24</v>
      </c>
      <c r="X27" s="93">
        <v>4</v>
      </c>
      <c r="Y27" s="93"/>
      <c r="Z27" s="94">
        <f t="shared" si="0"/>
        <v>37</v>
      </c>
    </row>
    <row r="28" spans="1:26" s="119" customFormat="1" ht="32.25" customHeight="1">
      <c r="A28" s="93">
        <v>18</v>
      </c>
      <c r="B28" s="118" t="s">
        <v>320</v>
      </c>
      <c r="C28" s="94">
        <v>1</v>
      </c>
      <c r="D28" s="93">
        <v>1</v>
      </c>
      <c r="E28" s="93"/>
      <c r="F28" s="93">
        <v>4</v>
      </c>
      <c r="G28" s="93"/>
      <c r="H28" s="93">
        <v>1</v>
      </c>
      <c r="I28" s="93"/>
      <c r="J28" s="93"/>
      <c r="K28" s="93"/>
      <c r="L28" s="93"/>
      <c r="M28" s="93"/>
      <c r="N28" s="93"/>
      <c r="O28" s="93">
        <v>4</v>
      </c>
      <c r="P28" s="93">
        <v>3</v>
      </c>
      <c r="Q28" s="93">
        <v>6</v>
      </c>
      <c r="R28" s="93">
        <v>1</v>
      </c>
      <c r="S28" s="93"/>
      <c r="T28" s="93"/>
      <c r="U28" s="93"/>
      <c r="V28" s="93"/>
      <c r="W28" s="93"/>
      <c r="X28" s="93"/>
      <c r="Y28" s="93"/>
      <c r="Z28" s="94">
        <f t="shared" si="0"/>
        <v>20</v>
      </c>
    </row>
    <row r="29" spans="1:26" ht="32.25" customHeight="1">
      <c r="A29" s="93">
        <v>19</v>
      </c>
      <c r="B29" s="117" t="s">
        <v>321</v>
      </c>
      <c r="C29" s="94">
        <v>1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>
        <v>16</v>
      </c>
      <c r="W29" s="93">
        <v>19</v>
      </c>
      <c r="X29" s="93">
        <v>1</v>
      </c>
      <c r="Y29" s="93"/>
      <c r="Z29" s="94">
        <f t="shared" si="0"/>
        <v>36</v>
      </c>
    </row>
    <row r="30" spans="1:26" ht="32.25" customHeight="1">
      <c r="A30" s="64">
        <v>20</v>
      </c>
      <c r="B30" s="117" t="s">
        <v>322</v>
      </c>
      <c r="C30" s="94">
        <v>3</v>
      </c>
      <c r="D30" s="93">
        <v>11</v>
      </c>
      <c r="E30" s="93"/>
      <c r="F30" s="93">
        <v>5</v>
      </c>
      <c r="G30" s="93"/>
      <c r="H30" s="93">
        <v>16</v>
      </c>
      <c r="I30" s="93"/>
      <c r="J30" s="93"/>
      <c r="K30" s="93"/>
      <c r="L30" s="93"/>
      <c r="M30" s="93"/>
      <c r="N30" s="93"/>
      <c r="O30" s="93">
        <v>3</v>
      </c>
      <c r="P30" s="93">
        <v>2</v>
      </c>
      <c r="Q30" s="93">
        <v>19</v>
      </c>
      <c r="R30" s="93">
        <v>6</v>
      </c>
      <c r="S30" s="93"/>
      <c r="T30" s="93"/>
      <c r="U30" s="93"/>
      <c r="V30" s="93"/>
      <c r="W30" s="93"/>
      <c r="X30" s="93"/>
      <c r="Y30" s="93">
        <v>12</v>
      </c>
      <c r="Z30" s="94">
        <f t="shared" si="0"/>
        <v>74</v>
      </c>
    </row>
    <row r="31" spans="1:26" ht="33.75" customHeight="1">
      <c r="A31" s="93">
        <v>21</v>
      </c>
      <c r="B31" s="118" t="s">
        <v>266</v>
      </c>
      <c r="C31" s="94">
        <v>1</v>
      </c>
      <c r="D31" s="93"/>
      <c r="E31" s="93"/>
      <c r="F31" s="93"/>
      <c r="G31" s="93"/>
      <c r="H31" s="93"/>
      <c r="I31" s="93"/>
      <c r="J31" s="93"/>
      <c r="K31" s="93">
        <v>2</v>
      </c>
      <c r="L31" s="93"/>
      <c r="M31" s="93"/>
      <c r="N31" s="93"/>
      <c r="O31" s="93"/>
      <c r="P31" s="93">
        <v>8</v>
      </c>
      <c r="Q31" s="93">
        <v>23</v>
      </c>
      <c r="R31" s="93"/>
      <c r="S31" s="93"/>
      <c r="T31" s="93"/>
      <c r="U31" s="93"/>
      <c r="V31" s="93"/>
      <c r="W31" s="93"/>
      <c r="X31" s="93"/>
      <c r="Y31" s="93"/>
      <c r="Z31" s="94">
        <f t="shared" si="0"/>
        <v>33</v>
      </c>
    </row>
    <row r="32" spans="1:26" ht="33.75" customHeight="1">
      <c r="A32" s="93">
        <v>22</v>
      </c>
      <c r="B32" s="118" t="s">
        <v>323</v>
      </c>
      <c r="C32" s="94">
        <v>2</v>
      </c>
      <c r="D32" s="93">
        <v>11</v>
      </c>
      <c r="E32" s="93"/>
      <c r="F32" s="93">
        <v>2</v>
      </c>
      <c r="G32" s="93"/>
      <c r="H32" s="93">
        <v>2</v>
      </c>
      <c r="I32" s="93"/>
      <c r="J32" s="93"/>
      <c r="K32" s="93"/>
      <c r="L32" s="93"/>
      <c r="M32" s="93"/>
      <c r="N32" s="93"/>
      <c r="O32" s="93">
        <v>2</v>
      </c>
      <c r="P32" s="93">
        <v>8</v>
      </c>
      <c r="Q32" s="93">
        <v>9</v>
      </c>
      <c r="R32" s="93">
        <v>1</v>
      </c>
      <c r="S32" s="93"/>
      <c r="T32" s="93"/>
      <c r="U32" s="93"/>
      <c r="V32" s="93"/>
      <c r="W32" s="93"/>
      <c r="X32" s="93"/>
      <c r="Y32" s="93"/>
      <c r="Z32" s="94">
        <f t="shared" si="0"/>
        <v>35</v>
      </c>
    </row>
    <row r="33" spans="1:26" ht="106.5" customHeight="1">
      <c r="A33" s="64">
        <v>23</v>
      </c>
      <c r="B33" s="18" t="s">
        <v>324</v>
      </c>
      <c r="C33" s="94">
        <v>1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>
        <v>26</v>
      </c>
      <c r="Z33" s="94">
        <f t="shared" si="0"/>
        <v>26</v>
      </c>
    </row>
    <row r="34" spans="1:26" ht="40.5" customHeight="1">
      <c r="A34" s="93">
        <v>24</v>
      </c>
      <c r="B34" s="18" t="s">
        <v>325</v>
      </c>
      <c r="C34" s="94">
        <v>1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>
        <v>39</v>
      </c>
      <c r="Z34" s="94">
        <f t="shared" si="0"/>
        <v>39</v>
      </c>
    </row>
    <row r="35" spans="1:26" ht="33.75" customHeight="1">
      <c r="A35" s="93">
        <v>25</v>
      </c>
      <c r="B35" s="118" t="s">
        <v>326</v>
      </c>
      <c r="C35" s="94">
        <v>1</v>
      </c>
      <c r="D35" s="93"/>
      <c r="E35" s="93"/>
      <c r="F35" s="93"/>
      <c r="G35" s="93"/>
      <c r="H35" s="93"/>
      <c r="I35" s="93"/>
      <c r="J35" s="93">
        <v>16</v>
      </c>
      <c r="K35" s="93">
        <v>18</v>
      </c>
      <c r="L35" s="93"/>
      <c r="M35" s="93"/>
      <c r="N35" s="93"/>
      <c r="O35" s="93">
        <v>1</v>
      </c>
      <c r="P35" s="93">
        <v>14</v>
      </c>
      <c r="Q35" s="93"/>
      <c r="R35" s="93"/>
      <c r="S35" s="93"/>
      <c r="T35" s="93"/>
      <c r="U35" s="93">
        <v>8</v>
      </c>
      <c r="V35" s="93"/>
      <c r="W35" s="93"/>
      <c r="X35" s="93"/>
      <c r="Y35" s="93">
        <v>1</v>
      </c>
      <c r="Z35" s="94">
        <f t="shared" si="0"/>
        <v>58</v>
      </c>
    </row>
    <row r="36" spans="1:26" ht="44.25" customHeight="1">
      <c r="A36" s="64">
        <v>26</v>
      </c>
      <c r="B36" s="18" t="s">
        <v>327</v>
      </c>
      <c r="C36" s="94">
        <v>1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>
        <v>45</v>
      </c>
      <c r="Z36" s="94">
        <f t="shared" si="0"/>
        <v>45</v>
      </c>
    </row>
    <row r="37" spans="1:26" ht="86.25" customHeight="1">
      <c r="A37" s="93">
        <v>27</v>
      </c>
      <c r="B37" s="18" t="s">
        <v>328</v>
      </c>
      <c r="C37" s="94">
        <v>1</v>
      </c>
      <c r="D37" s="93">
        <v>11</v>
      </c>
      <c r="E37" s="93"/>
      <c r="F37" s="93">
        <v>2</v>
      </c>
      <c r="G37" s="93"/>
      <c r="H37" s="93"/>
      <c r="I37" s="93"/>
      <c r="J37" s="93"/>
      <c r="K37" s="93"/>
      <c r="L37" s="93"/>
      <c r="M37" s="93"/>
      <c r="N37" s="93">
        <v>5</v>
      </c>
      <c r="O37" s="93"/>
      <c r="P37" s="93">
        <v>11</v>
      </c>
      <c r="Q37" s="93">
        <v>9</v>
      </c>
      <c r="R37" s="93"/>
      <c r="S37" s="93"/>
      <c r="T37" s="93"/>
      <c r="U37" s="93"/>
      <c r="V37" s="93"/>
      <c r="W37" s="93"/>
      <c r="X37" s="93"/>
      <c r="Y37" s="93"/>
      <c r="Z37" s="94">
        <f t="shared" si="0"/>
        <v>38</v>
      </c>
    </row>
    <row r="38" spans="1:26" ht="45.75" customHeight="1">
      <c r="A38" s="93">
        <v>28</v>
      </c>
      <c r="B38" s="18" t="s">
        <v>329</v>
      </c>
      <c r="C38" s="94">
        <v>2</v>
      </c>
      <c r="D38" s="93">
        <v>8</v>
      </c>
      <c r="E38" s="93"/>
      <c r="F38" s="93"/>
      <c r="G38" s="93"/>
      <c r="H38" s="93">
        <v>17</v>
      </c>
      <c r="I38" s="93"/>
      <c r="J38" s="93"/>
      <c r="K38" s="93"/>
      <c r="L38" s="93"/>
      <c r="M38" s="93"/>
      <c r="N38" s="93"/>
      <c r="O38" s="93">
        <v>1</v>
      </c>
      <c r="P38" s="93">
        <v>4</v>
      </c>
      <c r="Q38" s="93">
        <v>12</v>
      </c>
      <c r="R38" s="93">
        <v>2</v>
      </c>
      <c r="S38" s="93"/>
      <c r="T38" s="93"/>
      <c r="U38" s="93"/>
      <c r="V38" s="93"/>
      <c r="W38" s="93"/>
      <c r="X38" s="93"/>
      <c r="Y38" s="93"/>
      <c r="Z38" s="94">
        <f t="shared" si="0"/>
        <v>44</v>
      </c>
    </row>
    <row r="39" spans="1:26" ht="33" customHeight="1">
      <c r="A39" s="64">
        <v>29</v>
      </c>
      <c r="B39" s="118" t="s">
        <v>330</v>
      </c>
      <c r="C39" s="94">
        <v>5</v>
      </c>
      <c r="D39" s="93">
        <v>14</v>
      </c>
      <c r="E39" s="93"/>
      <c r="F39" s="93">
        <v>9</v>
      </c>
      <c r="G39" s="93"/>
      <c r="H39" s="93">
        <v>18</v>
      </c>
      <c r="I39" s="93"/>
      <c r="J39" s="93"/>
      <c r="K39" s="93"/>
      <c r="L39" s="93"/>
      <c r="M39" s="93"/>
      <c r="N39" s="93"/>
      <c r="O39" s="93">
        <v>5</v>
      </c>
      <c r="P39" s="93">
        <v>14</v>
      </c>
      <c r="Q39" s="93">
        <v>21</v>
      </c>
      <c r="R39" s="93">
        <v>7</v>
      </c>
      <c r="S39" s="93"/>
      <c r="T39" s="93"/>
      <c r="U39" s="93"/>
      <c r="V39" s="93"/>
      <c r="W39" s="93"/>
      <c r="X39" s="93"/>
      <c r="Y39" s="93">
        <v>5</v>
      </c>
      <c r="Z39" s="94">
        <f t="shared" si="0"/>
        <v>93</v>
      </c>
    </row>
    <row r="40" spans="1:26" ht="33" customHeight="1">
      <c r="A40" s="93">
        <v>30</v>
      </c>
      <c r="B40" s="120" t="s">
        <v>331</v>
      </c>
      <c r="C40" s="94">
        <v>2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>
        <v>1</v>
      </c>
      <c r="U40" s="93">
        <v>2</v>
      </c>
      <c r="V40" s="93">
        <v>20</v>
      </c>
      <c r="W40" s="93">
        <v>37</v>
      </c>
      <c r="X40" s="93">
        <v>6</v>
      </c>
      <c r="Y40" s="93"/>
      <c r="Z40" s="94">
        <f t="shared" si="0"/>
        <v>66</v>
      </c>
    </row>
    <row r="41" spans="1:26" ht="33" customHeight="1">
      <c r="A41" s="93">
        <v>31</v>
      </c>
      <c r="B41" s="120" t="s">
        <v>332</v>
      </c>
      <c r="C41" s="94">
        <v>2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>
        <v>41</v>
      </c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4">
        <f t="shared" si="0"/>
        <v>41</v>
      </c>
    </row>
    <row r="42" spans="1:26" ht="33" customHeight="1">
      <c r="A42" s="64">
        <v>32</v>
      </c>
      <c r="B42" s="118" t="s">
        <v>333</v>
      </c>
      <c r="C42" s="94">
        <v>3</v>
      </c>
      <c r="D42" s="93">
        <v>8</v>
      </c>
      <c r="E42" s="93"/>
      <c r="F42" s="93">
        <v>1</v>
      </c>
      <c r="G42" s="93"/>
      <c r="H42" s="93">
        <v>11</v>
      </c>
      <c r="I42" s="93"/>
      <c r="J42" s="93"/>
      <c r="K42" s="93"/>
      <c r="L42" s="93"/>
      <c r="M42" s="93"/>
      <c r="N42" s="93"/>
      <c r="O42" s="93">
        <v>12</v>
      </c>
      <c r="P42" s="93">
        <v>62</v>
      </c>
      <c r="Q42" s="93">
        <v>24</v>
      </c>
      <c r="R42" s="93">
        <v>5</v>
      </c>
      <c r="S42" s="93"/>
      <c r="T42" s="93"/>
      <c r="U42" s="93"/>
      <c r="V42" s="93"/>
      <c r="W42" s="93"/>
      <c r="X42" s="93"/>
      <c r="Y42" s="93">
        <v>6</v>
      </c>
      <c r="Z42" s="94">
        <f t="shared" si="0"/>
        <v>129</v>
      </c>
    </row>
    <row r="43" spans="1:26" ht="33" customHeight="1">
      <c r="A43" s="93">
        <v>33</v>
      </c>
      <c r="B43" s="120" t="s">
        <v>334</v>
      </c>
      <c r="C43" s="94">
        <v>3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>
        <v>35</v>
      </c>
      <c r="Q43" s="93">
        <v>22</v>
      </c>
      <c r="R43" s="93">
        <v>19</v>
      </c>
      <c r="S43" s="93"/>
      <c r="T43" s="93"/>
      <c r="U43" s="93"/>
      <c r="V43" s="93"/>
      <c r="W43" s="93"/>
      <c r="X43" s="93"/>
      <c r="Y43" s="93"/>
      <c r="Z43" s="94">
        <f t="shared" si="0"/>
        <v>76</v>
      </c>
    </row>
    <row r="44" spans="1:26" ht="33" customHeight="1">
      <c r="A44" s="93">
        <v>34</v>
      </c>
      <c r="B44" s="118" t="s">
        <v>335</v>
      </c>
      <c r="C44" s="94">
        <v>1</v>
      </c>
      <c r="D44" s="93"/>
      <c r="E44" s="93"/>
      <c r="F44" s="93"/>
      <c r="G44" s="93"/>
      <c r="H44" s="93">
        <v>1</v>
      </c>
      <c r="I44" s="93"/>
      <c r="J44" s="93"/>
      <c r="K44" s="93"/>
      <c r="L44" s="93"/>
      <c r="M44" s="93"/>
      <c r="N44" s="93"/>
      <c r="O44" s="93">
        <v>3</v>
      </c>
      <c r="P44" s="93">
        <v>9</v>
      </c>
      <c r="Q44" s="93">
        <v>16</v>
      </c>
      <c r="R44" s="93">
        <v>1</v>
      </c>
      <c r="S44" s="93"/>
      <c r="T44" s="93"/>
      <c r="U44" s="93"/>
      <c r="V44" s="93"/>
      <c r="W44" s="93"/>
      <c r="X44" s="93"/>
      <c r="Y44" s="93"/>
      <c r="Z44" s="94">
        <f t="shared" si="0"/>
        <v>30</v>
      </c>
    </row>
    <row r="45" spans="1:26" ht="33" customHeight="1">
      <c r="A45" s="64">
        <v>35</v>
      </c>
      <c r="B45" s="120" t="s">
        <v>336</v>
      </c>
      <c r="C45" s="94">
        <v>1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>
        <v>32</v>
      </c>
      <c r="Z45" s="94">
        <f t="shared" si="0"/>
        <v>32</v>
      </c>
    </row>
    <row r="46" spans="1:26" ht="33" customHeight="1">
      <c r="A46" s="93">
        <v>36</v>
      </c>
      <c r="B46" s="118" t="s">
        <v>337</v>
      </c>
      <c r="C46" s="94">
        <v>1</v>
      </c>
      <c r="D46" s="93"/>
      <c r="E46" s="93"/>
      <c r="F46" s="93"/>
      <c r="G46" s="93"/>
      <c r="H46" s="93"/>
      <c r="I46" s="93"/>
      <c r="J46" s="93"/>
      <c r="K46" s="93"/>
      <c r="L46" s="93"/>
      <c r="M46" s="93">
        <v>26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4">
        <f t="shared" si="0"/>
        <v>26</v>
      </c>
    </row>
    <row r="47" spans="1:26" ht="33" customHeight="1">
      <c r="A47" s="93">
        <v>37</v>
      </c>
      <c r="B47" s="118" t="s">
        <v>338</v>
      </c>
      <c r="C47" s="94">
        <v>1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>
        <v>16</v>
      </c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4">
        <f t="shared" si="0"/>
        <v>16</v>
      </c>
    </row>
    <row r="48" spans="1:26" ht="30">
      <c r="A48" s="64">
        <v>38</v>
      </c>
      <c r="B48" s="116" t="s">
        <v>339</v>
      </c>
      <c r="C48" s="94">
        <v>1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>
        <v>16</v>
      </c>
      <c r="Z48" s="94">
        <f t="shared" si="0"/>
        <v>16</v>
      </c>
    </row>
    <row r="49" spans="1:26" ht="48" customHeight="1">
      <c r="A49" s="93">
        <v>39</v>
      </c>
      <c r="B49" s="116" t="s">
        <v>340</v>
      </c>
      <c r="C49" s="94">
        <v>1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>
        <v>21</v>
      </c>
      <c r="Z49" s="94">
        <f t="shared" si="0"/>
        <v>21</v>
      </c>
    </row>
    <row r="50" spans="1:26" ht="24.75" customHeight="1">
      <c r="A50" s="93">
        <v>40</v>
      </c>
      <c r="B50" s="116" t="s">
        <v>341</v>
      </c>
      <c r="C50" s="94">
        <v>1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>
        <v>35</v>
      </c>
      <c r="Z50" s="94">
        <f t="shared" si="0"/>
        <v>35</v>
      </c>
    </row>
    <row r="51" spans="1:26" ht="51" customHeight="1">
      <c r="A51" s="64">
        <v>41</v>
      </c>
      <c r="B51" s="116" t="s">
        <v>342</v>
      </c>
      <c r="C51" s="94">
        <v>1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>
        <v>21</v>
      </c>
      <c r="Z51" s="94">
        <f t="shared" si="0"/>
        <v>21</v>
      </c>
    </row>
    <row r="52" spans="1:26" s="103" customFormat="1" ht="21.75" customHeight="1">
      <c r="A52" s="63"/>
      <c r="B52" s="122" t="s">
        <v>7</v>
      </c>
      <c r="C52" s="102">
        <f aca="true" t="shared" si="1" ref="C52:Z52">SUM(C11:C51)</f>
        <v>96</v>
      </c>
      <c r="D52" s="102">
        <f t="shared" si="1"/>
        <v>190</v>
      </c>
      <c r="E52" s="102">
        <f t="shared" si="1"/>
        <v>0</v>
      </c>
      <c r="F52" s="102">
        <f t="shared" si="1"/>
        <v>207</v>
      </c>
      <c r="G52" s="102">
        <f t="shared" si="1"/>
        <v>1</v>
      </c>
      <c r="H52" s="102">
        <f t="shared" si="1"/>
        <v>224</v>
      </c>
      <c r="I52" s="102">
        <f t="shared" si="1"/>
        <v>6</v>
      </c>
      <c r="J52" s="102">
        <f t="shared" si="1"/>
        <v>16</v>
      </c>
      <c r="K52" s="102">
        <f t="shared" si="1"/>
        <v>21</v>
      </c>
      <c r="L52" s="102">
        <f t="shared" si="1"/>
        <v>0</v>
      </c>
      <c r="M52" s="102">
        <f t="shared" si="1"/>
        <v>28</v>
      </c>
      <c r="N52" s="102">
        <f t="shared" si="1"/>
        <v>80</v>
      </c>
      <c r="O52" s="102">
        <f t="shared" si="1"/>
        <v>50</v>
      </c>
      <c r="P52" s="102">
        <f t="shared" si="1"/>
        <v>297</v>
      </c>
      <c r="Q52" s="102">
        <f t="shared" si="1"/>
        <v>449</v>
      </c>
      <c r="R52" s="102">
        <f t="shared" si="1"/>
        <v>99</v>
      </c>
      <c r="S52" s="102">
        <f t="shared" si="1"/>
        <v>0</v>
      </c>
      <c r="T52" s="102">
        <f t="shared" si="1"/>
        <v>1</v>
      </c>
      <c r="U52" s="102">
        <f t="shared" si="1"/>
        <v>15</v>
      </c>
      <c r="V52" s="102">
        <f t="shared" si="1"/>
        <v>62</v>
      </c>
      <c r="W52" s="102">
        <f t="shared" si="1"/>
        <v>134</v>
      </c>
      <c r="X52" s="102">
        <f t="shared" si="1"/>
        <v>55</v>
      </c>
      <c r="Y52" s="102">
        <f t="shared" si="1"/>
        <v>315</v>
      </c>
      <c r="Z52" s="102">
        <f t="shared" si="1"/>
        <v>2250</v>
      </c>
    </row>
    <row r="53" spans="1:26" ht="7.5" customHeight="1">
      <c r="A53" s="3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05"/>
    </row>
    <row r="54" spans="1:26" s="7" customFormat="1" ht="15.75">
      <c r="A54" s="2"/>
      <c r="B54" s="6" t="s">
        <v>298</v>
      </c>
      <c r="C54" s="2">
        <f>SUM(D52:G52)</f>
        <v>398</v>
      </c>
      <c r="E54" s="7" t="s">
        <v>299</v>
      </c>
      <c r="G54" s="2">
        <f>SUM(H52:I52)</f>
        <v>230</v>
      </c>
      <c r="I54" s="2" t="s">
        <v>300</v>
      </c>
      <c r="M54" s="2">
        <f>SUM(J52:R52)</f>
        <v>1040</v>
      </c>
      <c r="O54" s="8" t="s">
        <v>301</v>
      </c>
      <c r="Q54" s="2"/>
      <c r="S54" s="2">
        <f>SUM(S52:X52)</f>
        <v>267</v>
      </c>
      <c r="W54" s="2" t="s">
        <v>302</v>
      </c>
      <c r="Y54" s="2">
        <f>Y52</f>
        <v>315</v>
      </c>
      <c r="Z54" s="105"/>
    </row>
    <row r="55" spans="1:26" ht="7.5" customHeight="1">
      <c r="A55" s="9"/>
      <c r="Z55" s="105"/>
    </row>
    <row r="56" ht="12.75">
      <c r="A56" s="9"/>
    </row>
    <row r="57" ht="12.75">
      <c r="A57" s="9"/>
    </row>
    <row r="58" ht="12.75">
      <c r="A58" s="9"/>
    </row>
    <row r="59" spans="1:17" ht="12.75">
      <c r="A59" s="9"/>
      <c r="Q59" s="1"/>
    </row>
    <row r="60" spans="1:17" ht="12.75">
      <c r="A60" s="9"/>
      <c r="Q60" s="1"/>
    </row>
    <row r="61" spans="1:17" ht="12.75">
      <c r="A61" s="9"/>
      <c r="Q61" s="1"/>
    </row>
    <row r="62" spans="1:17" ht="12.75">
      <c r="A62" s="9"/>
      <c r="Q62" s="1"/>
    </row>
    <row r="63" spans="1:17" ht="12.75">
      <c r="A63" s="9"/>
      <c r="Q63" s="1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  <row r="1072" ht="12.75">
      <c r="A1072" s="9"/>
    </row>
    <row r="1073" ht="12.75">
      <c r="A1073" s="9"/>
    </row>
    <row r="1074" ht="12.75">
      <c r="A1074" s="9"/>
    </row>
    <row r="1075" ht="12.75">
      <c r="A1075" s="9"/>
    </row>
    <row r="1076" ht="12.75">
      <c r="A1076" s="9"/>
    </row>
    <row r="1077" ht="12.75">
      <c r="A1077" s="9"/>
    </row>
    <row r="1078" ht="12.75">
      <c r="A1078" s="9"/>
    </row>
    <row r="1079" ht="12.75">
      <c r="A1079" s="9"/>
    </row>
    <row r="1080" ht="12.75">
      <c r="A1080" s="9"/>
    </row>
    <row r="1081" ht="12.75">
      <c r="A1081" s="9"/>
    </row>
    <row r="1082" ht="12.75">
      <c r="A1082" s="9"/>
    </row>
    <row r="1083" ht="12.75">
      <c r="A1083" s="9"/>
    </row>
    <row r="1084" ht="12.75">
      <c r="A1084" s="9"/>
    </row>
    <row r="1085" ht="12.75">
      <c r="A1085" s="9"/>
    </row>
    <row r="1086" ht="12.75">
      <c r="A1086" s="9"/>
    </row>
    <row r="1087" ht="12.75">
      <c r="A1087" s="9"/>
    </row>
    <row r="1088" ht="12.75">
      <c r="A1088" s="9"/>
    </row>
    <row r="1089" ht="12.75">
      <c r="A1089" s="9"/>
    </row>
    <row r="1090" ht="12.75">
      <c r="A1090" s="9"/>
    </row>
    <row r="1091" ht="12.75">
      <c r="A1091" s="9"/>
    </row>
    <row r="1092" ht="12.75">
      <c r="A1092" s="9"/>
    </row>
    <row r="1093" ht="12.75">
      <c r="A1093" s="9"/>
    </row>
    <row r="1094" ht="12.75">
      <c r="A1094" s="9"/>
    </row>
    <row r="1095" ht="12.75">
      <c r="A1095" s="9"/>
    </row>
    <row r="1096" ht="12.75">
      <c r="A1096" s="9"/>
    </row>
    <row r="1097" ht="12.75">
      <c r="A1097" s="9"/>
    </row>
    <row r="1098" ht="12.75">
      <c r="A1098" s="9"/>
    </row>
    <row r="1099" ht="12.75">
      <c r="A1099" s="9"/>
    </row>
    <row r="1100" ht="12.75">
      <c r="A1100" s="9"/>
    </row>
    <row r="1101" ht="12.75">
      <c r="A1101" s="9"/>
    </row>
    <row r="1102" ht="12.75">
      <c r="A1102" s="9"/>
    </row>
    <row r="1103" ht="12.75">
      <c r="A1103" s="9"/>
    </row>
    <row r="1104" ht="12.75">
      <c r="A1104" s="9"/>
    </row>
    <row r="1105" ht="12.75">
      <c r="A1105" s="9"/>
    </row>
    <row r="1106" ht="12.75">
      <c r="A1106" s="9"/>
    </row>
    <row r="1107" ht="12.75">
      <c r="A1107" s="9"/>
    </row>
    <row r="1108" ht="12.75">
      <c r="A1108" s="9"/>
    </row>
    <row r="1109" ht="12.75">
      <c r="A1109" s="9"/>
    </row>
    <row r="1110" ht="12.75">
      <c r="A1110" s="9"/>
    </row>
    <row r="1111" ht="12.75">
      <c r="A1111" s="9"/>
    </row>
    <row r="1112" ht="12.75">
      <c r="A1112" s="9"/>
    </row>
    <row r="1113" ht="12.75">
      <c r="A1113" s="9"/>
    </row>
    <row r="1114" ht="12.75">
      <c r="A1114" s="9"/>
    </row>
    <row r="1115" ht="12.75">
      <c r="A1115" s="9"/>
    </row>
    <row r="1116" ht="12.75">
      <c r="A1116" s="9"/>
    </row>
    <row r="1117" ht="12.75">
      <c r="A1117" s="9"/>
    </row>
    <row r="1118" ht="12.75">
      <c r="A1118" s="9"/>
    </row>
    <row r="1119" ht="12.75">
      <c r="A1119" s="9"/>
    </row>
    <row r="1120" ht="12.75">
      <c r="A1120" s="9"/>
    </row>
    <row r="1121" ht="12.75">
      <c r="A1121" s="9"/>
    </row>
    <row r="1122" ht="12.75">
      <c r="A1122" s="9"/>
    </row>
    <row r="1123" ht="12.75">
      <c r="A1123" s="9"/>
    </row>
    <row r="1124" ht="12.75">
      <c r="A1124" s="9"/>
    </row>
    <row r="1125" ht="12.75">
      <c r="A1125" s="9"/>
    </row>
    <row r="1126" ht="12.75">
      <c r="A1126" s="9"/>
    </row>
    <row r="1127" ht="12.75">
      <c r="A1127" s="9"/>
    </row>
    <row r="1128" ht="12.75">
      <c r="A1128" s="9"/>
    </row>
    <row r="1129" ht="12.75">
      <c r="A1129" s="9"/>
    </row>
    <row r="1130" ht="12.75">
      <c r="A1130" s="9"/>
    </row>
    <row r="1131" ht="12.75">
      <c r="A1131" s="9"/>
    </row>
    <row r="1132" ht="12.75">
      <c r="A1132" s="9"/>
    </row>
    <row r="1133" ht="12.75">
      <c r="A1133" s="9"/>
    </row>
    <row r="1134" ht="12.75">
      <c r="A1134" s="9"/>
    </row>
    <row r="1135" ht="12.75">
      <c r="A1135" s="9"/>
    </row>
    <row r="1136" ht="12.75">
      <c r="A1136" s="9"/>
    </row>
    <row r="1137" ht="12.75">
      <c r="A1137" s="9"/>
    </row>
    <row r="1138" ht="12.75">
      <c r="A1138" s="9"/>
    </row>
    <row r="1139" ht="12.75">
      <c r="A1139" s="9"/>
    </row>
    <row r="1140" ht="12.75">
      <c r="A1140" s="9"/>
    </row>
    <row r="1141" ht="12.75">
      <c r="A1141" s="9"/>
    </row>
    <row r="1142" ht="12.75">
      <c r="A1142" s="9"/>
    </row>
    <row r="1143" ht="12.75">
      <c r="A1143" s="9"/>
    </row>
    <row r="1144" ht="12.75">
      <c r="A1144" s="9"/>
    </row>
    <row r="1145" ht="12.75">
      <c r="A1145" s="9"/>
    </row>
    <row r="1146" ht="12.75">
      <c r="A1146" s="9"/>
    </row>
    <row r="1147" ht="12.75">
      <c r="A1147" s="9"/>
    </row>
    <row r="1148" ht="12.75">
      <c r="A1148" s="9"/>
    </row>
    <row r="1149" ht="12.75">
      <c r="A1149" s="9"/>
    </row>
    <row r="1150" ht="12.75">
      <c r="A1150" s="9"/>
    </row>
    <row r="1151" ht="12.75">
      <c r="A1151" s="9"/>
    </row>
    <row r="1152" ht="12.75">
      <c r="A1152" s="9"/>
    </row>
    <row r="1153" ht="12.75">
      <c r="A1153" s="9"/>
    </row>
    <row r="1154" ht="12.75">
      <c r="A1154" s="9"/>
    </row>
    <row r="1155" ht="12.75">
      <c r="A1155" s="9"/>
    </row>
    <row r="1156" ht="12.75">
      <c r="A1156" s="9"/>
    </row>
    <row r="1157" ht="12.75">
      <c r="A1157" s="9"/>
    </row>
    <row r="1158" ht="12.75">
      <c r="A1158" s="9"/>
    </row>
    <row r="1159" ht="12.75">
      <c r="A1159" s="9"/>
    </row>
    <row r="1160" ht="12.75">
      <c r="A1160" s="9"/>
    </row>
    <row r="1161" ht="12.75">
      <c r="A1161" s="9"/>
    </row>
    <row r="1162" ht="12.75">
      <c r="A1162" s="9"/>
    </row>
    <row r="1163" ht="12.75">
      <c r="A1163" s="9"/>
    </row>
    <row r="1164" ht="12.75">
      <c r="A1164" s="9"/>
    </row>
    <row r="1165" ht="12.75">
      <c r="A1165" s="9"/>
    </row>
    <row r="1166" ht="12.75">
      <c r="A1166" s="9"/>
    </row>
    <row r="1167" ht="12.75">
      <c r="A1167" s="9"/>
    </row>
    <row r="1168" ht="12.75">
      <c r="A1168" s="9"/>
    </row>
    <row r="1169" ht="12.75">
      <c r="A1169" s="9"/>
    </row>
    <row r="1170" ht="12.75">
      <c r="A1170" s="9"/>
    </row>
    <row r="1171" ht="12.75">
      <c r="A1171" s="9"/>
    </row>
    <row r="1172" ht="12.75">
      <c r="A1172" s="9"/>
    </row>
    <row r="1173" ht="12.75">
      <c r="A1173" s="9"/>
    </row>
    <row r="1174" ht="12.75">
      <c r="A1174" s="9"/>
    </row>
    <row r="1175" ht="12.75">
      <c r="A1175" s="9"/>
    </row>
    <row r="1176" ht="12.75">
      <c r="A1176" s="9"/>
    </row>
    <row r="1177" ht="12.75">
      <c r="A1177" s="9"/>
    </row>
    <row r="1178" ht="12.75">
      <c r="A1178" s="9"/>
    </row>
    <row r="1179" ht="12.75">
      <c r="A1179" s="9"/>
    </row>
    <row r="1180" ht="12.75">
      <c r="A1180" s="9"/>
    </row>
    <row r="1181" ht="12.75">
      <c r="A1181" s="9"/>
    </row>
    <row r="1182" ht="12.75">
      <c r="A1182" s="9"/>
    </row>
    <row r="1183" ht="12.75">
      <c r="A1183" s="9"/>
    </row>
    <row r="1184" ht="12.75">
      <c r="A1184" s="9"/>
    </row>
    <row r="1185" ht="12.75">
      <c r="A1185" s="9"/>
    </row>
    <row r="1186" ht="12.75">
      <c r="A1186" s="9"/>
    </row>
    <row r="1187" ht="12.75">
      <c r="A1187" s="9"/>
    </row>
    <row r="1188" ht="12.75">
      <c r="A1188" s="9"/>
    </row>
    <row r="1189" ht="12.75">
      <c r="A1189" s="9"/>
    </row>
    <row r="1190" ht="12.75">
      <c r="A1190" s="9"/>
    </row>
    <row r="1191" ht="12.75">
      <c r="A1191" s="9"/>
    </row>
    <row r="1192" ht="12.75">
      <c r="A1192" s="9"/>
    </row>
    <row r="1193" ht="12.75">
      <c r="A1193" s="9"/>
    </row>
    <row r="1194" ht="12.75">
      <c r="A1194" s="9"/>
    </row>
    <row r="1195" ht="12.75">
      <c r="A1195" s="9"/>
    </row>
    <row r="1196" ht="12.75">
      <c r="A1196" s="9"/>
    </row>
    <row r="1197" ht="12.75">
      <c r="A1197" s="9"/>
    </row>
    <row r="1198" ht="12.75">
      <c r="A1198" s="9"/>
    </row>
    <row r="1199" ht="12.75">
      <c r="A1199" s="9"/>
    </row>
    <row r="1200" ht="12.75">
      <c r="A1200" s="9"/>
    </row>
    <row r="1201" ht="12.75">
      <c r="A1201" s="9"/>
    </row>
    <row r="1202" ht="12.75">
      <c r="A1202" s="9"/>
    </row>
    <row r="1203" ht="12.75">
      <c r="A1203" s="9"/>
    </row>
    <row r="1204" ht="12.75">
      <c r="A1204" s="9"/>
    </row>
    <row r="1205" ht="12.75">
      <c r="A1205" s="9"/>
    </row>
    <row r="1206" ht="12.75">
      <c r="A1206" s="9"/>
    </row>
    <row r="1207" ht="12.75">
      <c r="A1207" s="9"/>
    </row>
    <row r="1208" ht="12.75">
      <c r="A1208" s="9"/>
    </row>
    <row r="1209" ht="12.75">
      <c r="A1209" s="9"/>
    </row>
    <row r="1210" ht="12.75">
      <c r="A1210" s="9"/>
    </row>
    <row r="1211" ht="12.75">
      <c r="A1211" s="9"/>
    </row>
    <row r="1212" ht="12.75">
      <c r="A1212" s="9"/>
    </row>
    <row r="1213" ht="12.75">
      <c r="A1213" s="9"/>
    </row>
    <row r="1214" ht="12.75">
      <c r="A1214" s="9"/>
    </row>
    <row r="1215" ht="12.75">
      <c r="A1215" s="9"/>
    </row>
    <row r="1216" ht="12.75">
      <c r="A1216" s="9"/>
    </row>
    <row r="1217" ht="12.75">
      <c r="A1217" s="9"/>
    </row>
    <row r="1218" ht="12.75">
      <c r="A1218" s="9"/>
    </row>
    <row r="1219" ht="12.75">
      <c r="A1219" s="9"/>
    </row>
    <row r="1220" ht="12.75">
      <c r="A1220" s="9"/>
    </row>
    <row r="1221" ht="12.75">
      <c r="A1221" s="9"/>
    </row>
    <row r="1222" ht="12.75">
      <c r="A1222" s="9"/>
    </row>
    <row r="1223" ht="12.75">
      <c r="A1223" s="9"/>
    </row>
    <row r="1224" ht="12.75">
      <c r="A1224" s="9"/>
    </row>
    <row r="1225" ht="12.75">
      <c r="A1225" s="9"/>
    </row>
    <row r="1226" ht="12.75">
      <c r="A1226" s="9"/>
    </row>
    <row r="1227" ht="12.75">
      <c r="A1227" s="9"/>
    </row>
    <row r="1228" ht="12.75">
      <c r="A1228" s="9"/>
    </row>
    <row r="1229" ht="12.75">
      <c r="A1229" s="9"/>
    </row>
    <row r="1230" ht="12.75">
      <c r="A1230" s="9"/>
    </row>
    <row r="1231" ht="12.75">
      <c r="A1231" s="9"/>
    </row>
    <row r="1232" ht="12.75">
      <c r="A1232" s="9"/>
    </row>
    <row r="1233" ht="12.75">
      <c r="A1233" s="9"/>
    </row>
    <row r="1234" ht="12.75">
      <c r="A1234" s="9"/>
    </row>
    <row r="1235" ht="12.75">
      <c r="A1235" s="9"/>
    </row>
    <row r="1236" ht="12.75">
      <c r="A1236" s="9"/>
    </row>
    <row r="1237" ht="12.75">
      <c r="A1237" s="9"/>
    </row>
    <row r="1238" ht="12.75">
      <c r="A1238" s="9"/>
    </row>
    <row r="1239" ht="12.75">
      <c r="A1239" s="9"/>
    </row>
    <row r="1240" ht="12.75">
      <c r="A1240" s="9"/>
    </row>
    <row r="1241" ht="12.75">
      <c r="A1241" s="9"/>
    </row>
    <row r="1242" ht="12.75">
      <c r="A1242" s="9"/>
    </row>
    <row r="1243" ht="12.75">
      <c r="A1243" s="9"/>
    </row>
    <row r="1244" ht="12.75">
      <c r="A1244" s="9"/>
    </row>
    <row r="1245" ht="12.75">
      <c r="A1245" s="9"/>
    </row>
    <row r="1246" ht="12.75">
      <c r="A1246" s="9"/>
    </row>
    <row r="1247" ht="12.75">
      <c r="A1247" s="9"/>
    </row>
    <row r="1248" ht="12.75">
      <c r="A1248" s="9"/>
    </row>
    <row r="1249" ht="12.75">
      <c r="A1249" s="9"/>
    </row>
    <row r="1250" ht="12.75">
      <c r="A1250" s="9"/>
    </row>
    <row r="1251" ht="12.75">
      <c r="A1251" s="9"/>
    </row>
    <row r="1252" ht="12.75">
      <c r="A1252" s="9"/>
    </row>
    <row r="1253" ht="12.75">
      <c r="A1253" s="9"/>
    </row>
    <row r="1254" ht="12.75">
      <c r="A1254" s="9"/>
    </row>
    <row r="1255" ht="12.75">
      <c r="A1255" s="9"/>
    </row>
    <row r="1256" ht="12.75">
      <c r="A1256" s="9"/>
    </row>
    <row r="1257" ht="12.75">
      <c r="A1257" s="9"/>
    </row>
    <row r="1258" ht="12.75">
      <c r="A1258" s="9"/>
    </row>
    <row r="1259" ht="12.75">
      <c r="A1259" s="9"/>
    </row>
    <row r="1260" ht="12.75">
      <c r="A1260" s="9"/>
    </row>
    <row r="1261" ht="12.75">
      <c r="A1261" s="9"/>
    </row>
    <row r="1262" ht="12.75">
      <c r="A1262" s="9"/>
    </row>
    <row r="1263" ht="12.75">
      <c r="A1263" s="9"/>
    </row>
    <row r="1264" ht="12.75">
      <c r="A1264" s="9"/>
    </row>
    <row r="1265" ht="12.75">
      <c r="A1265" s="9"/>
    </row>
    <row r="1266" ht="12.75">
      <c r="A1266" s="9"/>
    </row>
    <row r="1267" ht="12.75">
      <c r="A1267" s="9"/>
    </row>
    <row r="1268" ht="12.75">
      <c r="A1268" s="9"/>
    </row>
    <row r="1269" ht="12.75">
      <c r="A1269" s="9"/>
    </row>
    <row r="1270" ht="12.75">
      <c r="A1270" s="9"/>
    </row>
    <row r="1271" ht="12.75">
      <c r="A1271" s="9"/>
    </row>
    <row r="1272" ht="12.75">
      <c r="A1272" s="9"/>
    </row>
    <row r="1273" ht="12.75">
      <c r="A1273" s="9"/>
    </row>
    <row r="1274" ht="12.75">
      <c r="A1274" s="9"/>
    </row>
    <row r="1275" ht="12.75">
      <c r="A1275" s="9"/>
    </row>
    <row r="1276" ht="12.75">
      <c r="A1276" s="9"/>
    </row>
    <row r="1277" ht="12.75">
      <c r="A1277" s="9"/>
    </row>
    <row r="1278" ht="12.75">
      <c r="A1278" s="9"/>
    </row>
    <row r="1279" ht="12.75">
      <c r="A1279" s="9"/>
    </row>
    <row r="1280" ht="12.75">
      <c r="A1280" s="9"/>
    </row>
    <row r="1281" ht="12.75">
      <c r="A1281" s="9"/>
    </row>
    <row r="1282" ht="12.75">
      <c r="A1282" s="9"/>
    </row>
    <row r="1283" ht="12.75">
      <c r="A1283" s="9"/>
    </row>
    <row r="1284" ht="12.75">
      <c r="A1284" s="9"/>
    </row>
    <row r="1285" ht="12.75">
      <c r="A1285" s="9"/>
    </row>
    <row r="1286" ht="12.75">
      <c r="A1286" s="9"/>
    </row>
    <row r="1287" ht="12.75">
      <c r="A1287" s="9"/>
    </row>
    <row r="1288" ht="12.75">
      <c r="A1288" s="9"/>
    </row>
    <row r="1289" ht="12.75">
      <c r="A1289" s="9"/>
    </row>
    <row r="1290" ht="12.75">
      <c r="A1290" s="9"/>
    </row>
    <row r="1291" ht="12.75">
      <c r="A1291" s="9"/>
    </row>
    <row r="1292" ht="12.75">
      <c r="A1292" s="9"/>
    </row>
    <row r="1293" ht="12.75">
      <c r="A1293" s="9"/>
    </row>
    <row r="1294" ht="12.75">
      <c r="A1294" s="9"/>
    </row>
    <row r="1295" ht="12.75">
      <c r="A1295" s="9"/>
    </row>
    <row r="1296" ht="12.75">
      <c r="A1296" s="9"/>
    </row>
    <row r="1297" ht="12.75">
      <c r="A1297" s="9"/>
    </row>
    <row r="1298" ht="12.75">
      <c r="A1298" s="9"/>
    </row>
    <row r="1299" ht="12.75">
      <c r="A1299" s="9"/>
    </row>
    <row r="1300" ht="12.75">
      <c r="A1300" s="9"/>
    </row>
    <row r="1301" ht="12.75">
      <c r="A1301" s="9"/>
    </row>
    <row r="1302" ht="12.75">
      <c r="A1302" s="9"/>
    </row>
    <row r="1303" ht="12.75">
      <c r="A1303" s="9"/>
    </row>
    <row r="1304" ht="12.75">
      <c r="A1304" s="9"/>
    </row>
    <row r="1305" ht="12.75">
      <c r="A1305" s="9"/>
    </row>
    <row r="1306" ht="12.75">
      <c r="A1306" s="9"/>
    </row>
    <row r="1307" ht="12.75">
      <c r="A1307" s="9"/>
    </row>
    <row r="1308" ht="12.75">
      <c r="A1308" s="9"/>
    </row>
    <row r="1309" ht="12.75">
      <c r="A1309" s="9"/>
    </row>
    <row r="1310" ht="12.75">
      <c r="A1310" s="9"/>
    </row>
    <row r="1311" ht="12.75">
      <c r="A1311" s="9"/>
    </row>
    <row r="1312" ht="12.75">
      <c r="A1312" s="9"/>
    </row>
    <row r="1313" ht="12.75">
      <c r="A1313" s="9"/>
    </row>
    <row r="1314" ht="12.75">
      <c r="A1314" s="9"/>
    </row>
    <row r="1315" ht="12.75">
      <c r="A1315" s="9"/>
    </row>
    <row r="1316" ht="12.75">
      <c r="A1316" s="9"/>
    </row>
    <row r="1317" ht="12.75">
      <c r="A1317" s="9"/>
    </row>
    <row r="1318" ht="12.75">
      <c r="A1318" s="9"/>
    </row>
    <row r="1319" ht="12.75">
      <c r="A1319" s="9"/>
    </row>
    <row r="1320" ht="12.75">
      <c r="A1320" s="9"/>
    </row>
    <row r="1321" ht="12.75">
      <c r="A1321" s="9"/>
    </row>
    <row r="1322" ht="12.75">
      <c r="A1322" s="9"/>
    </row>
    <row r="1323" ht="12.75">
      <c r="A1323" s="9"/>
    </row>
    <row r="1324" ht="12.75">
      <c r="A1324" s="9"/>
    </row>
    <row r="1325" ht="12.75">
      <c r="A1325" s="9"/>
    </row>
    <row r="1326" ht="12.75">
      <c r="A1326" s="9"/>
    </row>
    <row r="1327" ht="12.75">
      <c r="A1327" s="9"/>
    </row>
    <row r="1328" ht="12.75">
      <c r="A1328" s="9"/>
    </row>
    <row r="1329" ht="12.75">
      <c r="A1329" s="9"/>
    </row>
    <row r="1330" ht="12.75">
      <c r="A1330" s="9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ht="12.75">
      <c r="A1348" s="9"/>
    </row>
    <row r="1349" ht="12.75">
      <c r="A1349" s="9"/>
    </row>
    <row r="1350" ht="12.75">
      <c r="A1350" s="9"/>
    </row>
    <row r="1351" ht="12.75">
      <c r="A1351" s="9"/>
    </row>
    <row r="1352" ht="12.75">
      <c r="A1352" s="9"/>
    </row>
    <row r="1353" ht="12.75">
      <c r="A1353" s="9"/>
    </row>
    <row r="1354" ht="12.75">
      <c r="A1354" s="9"/>
    </row>
    <row r="1355" ht="12.75">
      <c r="A1355" s="9"/>
    </row>
    <row r="1356" ht="12.75">
      <c r="A1356" s="9"/>
    </row>
    <row r="1357" ht="12.75">
      <c r="A1357" s="9"/>
    </row>
    <row r="1358" ht="12.75">
      <c r="A1358" s="9"/>
    </row>
    <row r="1359" ht="12.75">
      <c r="A1359" s="9"/>
    </row>
    <row r="1360" ht="12.75">
      <c r="A1360" s="9"/>
    </row>
    <row r="1361" ht="12.75">
      <c r="A1361" s="9"/>
    </row>
    <row r="1362" ht="12.75">
      <c r="A1362" s="9"/>
    </row>
    <row r="1363" ht="12.75">
      <c r="A1363" s="9"/>
    </row>
    <row r="1364" ht="12.75">
      <c r="A1364" s="9"/>
    </row>
    <row r="1365" ht="12.75">
      <c r="A1365" s="9"/>
    </row>
    <row r="1366" ht="12.75">
      <c r="A1366" s="9"/>
    </row>
    <row r="1367" ht="12.75">
      <c r="A1367" s="9"/>
    </row>
    <row r="1368" ht="12.75">
      <c r="A1368" s="9"/>
    </row>
    <row r="1369" ht="12.75">
      <c r="A1369" s="9"/>
    </row>
    <row r="1370" ht="12.75">
      <c r="A1370" s="9"/>
    </row>
    <row r="1371" ht="12.75">
      <c r="A1371" s="9"/>
    </row>
    <row r="1372" ht="12.75">
      <c r="A1372" s="9"/>
    </row>
    <row r="1373" ht="12.75">
      <c r="A1373" s="9"/>
    </row>
    <row r="1374" ht="12.75">
      <c r="A1374" s="9"/>
    </row>
    <row r="1375" ht="12.75">
      <c r="A1375" s="9"/>
    </row>
    <row r="1376" ht="12.75">
      <c r="A1376" s="9"/>
    </row>
    <row r="1377" ht="12.75">
      <c r="A1377" s="9"/>
    </row>
    <row r="1378" ht="12.75">
      <c r="A1378" s="9"/>
    </row>
    <row r="1379" ht="12.75">
      <c r="A1379" s="9"/>
    </row>
    <row r="1380" ht="12.75">
      <c r="A1380" s="9"/>
    </row>
    <row r="1381" ht="12.75">
      <c r="A1381" s="9"/>
    </row>
    <row r="1382" ht="12.75">
      <c r="A1382" s="9"/>
    </row>
    <row r="1383" ht="12.75">
      <c r="A1383" s="9"/>
    </row>
    <row r="1384" ht="12.75">
      <c r="A1384" s="9"/>
    </row>
    <row r="1385" ht="12.75">
      <c r="A1385" s="9"/>
    </row>
    <row r="1386" ht="12.75">
      <c r="A1386" s="9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ht="12.75">
      <c r="A1408" s="9"/>
    </row>
    <row r="1409" ht="12.75">
      <c r="A1409" s="9"/>
    </row>
    <row r="1410" ht="12.75">
      <c r="A1410" s="9"/>
    </row>
    <row r="1411" ht="12.75">
      <c r="A1411" s="9"/>
    </row>
    <row r="1412" ht="12.75">
      <c r="A1412" s="9"/>
    </row>
    <row r="1413" ht="12.75">
      <c r="A1413" s="9"/>
    </row>
    <row r="1414" ht="12.75">
      <c r="A1414" s="9"/>
    </row>
    <row r="1415" ht="12.75">
      <c r="A1415" s="9"/>
    </row>
    <row r="1416" ht="12.75">
      <c r="A1416" s="9"/>
    </row>
    <row r="1417" ht="12.75">
      <c r="A1417" s="9"/>
    </row>
    <row r="1418" ht="12.75">
      <c r="A1418" s="9"/>
    </row>
    <row r="1419" ht="12.75">
      <c r="A1419" s="9"/>
    </row>
    <row r="1420" ht="12.75">
      <c r="A1420" s="9"/>
    </row>
    <row r="1421" ht="12.75">
      <c r="A1421" s="9"/>
    </row>
    <row r="1422" ht="12.75">
      <c r="A1422" s="9"/>
    </row>
    <row r="1423" ht="12.75">
      <c r="A1423" s="9"/>
    </row>
    <row r="1424" ht="12.75">
      <c r="A1424" s="9"/>
    </row>
    <row r="1425" ht="12.75">
      <c r="A1425" s="9"/>
    </row>
    <row r="1426" ht="12.75">
      <c r="A1426" s="9"/>
    </row>
    <row r="1427" ht="12.75">
      <c r="A1427" s="9"/>
    </row>
    <row r="1428" ht="12.75">
      <c r="A1428" s="9"/>
    </row>
    <row r="1429" ht="12.75">
      <c r="A1429" s="9"/>
    </row>
    <row r="1430" ht="12.75">
      <c r="A1430" s="9"/>
    </row>
    <row r="1431" ht="12.75">
      <c r="A1431" s="9"/>
    </row>
    <row r="1432" ht="12.75">
      <c r="A1432" s="9"/>
    </row>
    <row r="1433" ht="12.75">
      <c r="A1433" s="9"/>
    </row>
    <row r="1434" ht="12.75">
      <c r="A1434" s="9"/>
    </row>
    <row r="1435" ht="12.75">
      <c r="A1435" s="9"/>
    </row>
    <row r="1436" ht="12.75">
      <c r="A1436" s="9"/>
    </row>
    <row r="1437" ht="12.75">
      <c r="A1437" s="9"/>
    </row>
    <row r="1438" ht="12.75">
      <c r="A1438" s="9"/>
    </row>
    <row r="1439" ht="12.75">
      <c r="A1439" s="9"/>
    </row>
    <row r="1440" ht="12.75">
      <c r="A1440" s="9"/>
    </row>
    <row r="1441" ht="12.75">
      <c r="A1441" s="9"/>
    </row>
    <row r="1442" ht="12.75">
      <c r="A1442" s="9"/>
    </row>
    <row r="1443" ht="12.75">
      <c r="A1443" s="9"/>
    </row>
    <row r="1444" ht="12.75">
      <c r="A1444" s="9"/>
    </row>
    <row r="1445" ht="12.75">
      <c r="A1445" s="9"/>
    </row>
    <row r="1446" ht="12.75">
      <c r="A1446" s="9"/>
    </row>
    <row r="1447" ht="12.75">
      <c r="A1447" s="9"/>
    </row>
    <row r="1448" ht="12.75">
      <c r="A1448" s="9"/>
    </row>
    <row r="1449" ht="12.75">
      <c r="A1449" s="9"/>
    </row>
    <row r="1450" ht="12.75">
      <c r="A1450" s="9"/>
    </row>
    <row r="1451" ht="12.75">
      <c r="A1451" s="9"/>
    </row>
    <row r="1452" ht="12.75">
      <c r="A1452" s="9"/>
    </row>
    <row r="1453" ht="12.75">
      <c r="A1453" s="9"/>
    </row>
    <row r="1454" ht="12.75">
      <c r="A1454" s="9"/>
    </row>
    <row r="1455" ht="12.75">
      <c r="A1455" s="9"/>
    </row>
    <row r="1456" ht="12.75">
      <c r="A1456" s="9"/>
    </row>
    <row r="1457" ht="12.75">
      <c r="A1457" s="9"/>
    </row>
    <row r="1458" ht="12.75">
      <c r="A1458" s="9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  <row r="1473" ht="12.75">
      <c r="A1473" s="9"/>
    </row>
    <row r="1474" ht="12.75">
      <c r="A1474" s="9"/>
    </row>
    <row r="1475" ht="12.75">
      <c r="A1475" s="9"/>
    </row>
    <row r="1476" ht="12.75">
      <c r="A1476" s="9"/>
    </row>
    <row r="1477" ht="12.75">
      <c r="A1477" s="9"/>
    </row>
    <row r="1478" ht="12.75">
      <c r="A1478" s="9"/>
    </row>
    <row r="1479" ht="12.75">
      <c r="A1479" s="9"/>
    </row>
    <row r="1480" ht="12.75">
      <c r="A1480" s="9"/>
    </row>
    <row r="1481" ht="12.75">
      <c r="A1481" s="9"/>
    </row>
    <row r="1482" ht="12.75">
      <c r="A1482" s="9"/>
    </row>
    <row r="1483" ht="12.75">
      <c r="A1483" s="9"/>
    </row>
    <row r="1484" ht="12.75">
      <c r="A1484" s="9"/>
    </row>
    <row r="1485" ht="12.75">
      <c r="A1485" s="9"/>
    </row>
    <row r="1486" ht="12.75">
      <c r="A1486" s="9"/>
    </row>
    <row r="1487" ht="12.75">
      <c r="A1487" s="9"/>
    </row>
    <row r="1488" ht="12.75">
      <c r="A1488" s="9"/>
    </row>
    <row r="1489" ht="12.75">
      <c r="A1489" s="9"/>
    </row>
    <row r="1490" ht="12.75">
      <c r="A1490" s="9"/>
    </row>
    <row r="1491" ht="12.75">
      <c r="A1491" s="9"/>
    </row>
    <row r="1492" ht="12.75">
      <c r="A1492" s="9"/>
    </row>
    <row r="1493" ht="12.75">
      <c r="A1493" s="9"/>
    </row>
    <row r="1494" ht="12.75">
      <c r="A1494" s="9"/>
    </row>
    <row r="1495" ht="12.75">
      <c r="A1495" s="9"/>
    </row>
    <row r="1496" ht="12.75">
      <c r="A1496" s="9"/>
    </row>
    <row r="1497" ht="12.75">
      <c r="A1497" s="9"/>
    </row>
    <row r="1498" ht="12.75">
      <c r="A1498" s="9"/>
    </row>
    <row r="1499" ht="12.75">
      <c r="A1499" s="9"/>
    </row>
    <row r="1500" ht="12.75">
      <c r="A1500" s="9"/>
    </row>
    <row r="1501" ht="12.75">
      <c r="A1501" s="9"/>
    </row>
    <row r="1502" ht="12.75">
      <c r="A1502" s="9"/>
    </row>
    <row r="1503" ht="12.75">
      <c r="A1503" s="9"/>
    </row>
    <row r="1504" ht="12.75">
      <c r="A1504" s="9"/>
    </row>
    <row r="1505" ht="12.75">
      <c r="A1505" s="9"/>
    </row>
    <row r="1506" ht="12.75">
      <c r="A1506" s="9"/>
    </row>
    <row r="1507" ht="12.75">
      <c r="A1507" s="9"/>
    </row>
    <row r="1508" ht="12.75">
      <c r="A1508" s="9"/>
    </row>
    <row r="1509" ht="12.75">
      <c r="A1509" s="9"/>
    </row>
    <row r="1510" ht="12.75">
      <c r="A1510" s="9"/>
    </row>
    <row r="1511" ht="12.75">
      <c r="A1511" s="9"/>
    </row>
    <row r="1512" ht="12.75">
      <c r="A1512" s="9"/>
    </row>
    <row r="1513" ht="12.75">
      <c r="A1513" s="9"/>
    </row>
    <row r="1514" ht="12.75">
      <c r="A1514" s="9"/>
    </row>
    <row r="1515" ht="12.75">
      <c r="A1515" s="9"/>
    </row>
    <row r="1516" ht="12.75">
      <c r="A1516" s="9"/>
    </row>
    <row r="1517" ht="12.75">
      <c r="A1517" s="9"/>
    </row>
    <row r="1518" ht="12.75">
      <c r="A1518" s="9"/>
    </row>
    <row r="1519" ht="12.75">
      <c r="A1519" s="9"/>
    </row>
    <row r="1520" ht="12.75">
      <c r="A1520" s="9"/>
    </row>
    <row r="1521" ht="12.75">
      <c r="A1521" s="9"/>
    </row>
    <row r="1522" ht="12.75">
      <c r="A1522" s="9"/>
    </row>
    <row r="1523" ht="12.75">
      <c r="A1523" s="9"/>
    </row>
    <row r="1524" ht="12.75">
      <c r="A1524" s="9"/>
    </row>
    <row r="1525" ht="12.75">
      <c r="A1525" s="9"/>
    </row>
    <row r="1526" ht="12.75">
      <c r="A1526" s="9"/>
    </row>
    <row r="1527" ht="12.75">
      <c r="A1527" s="9"/>
    </row>
    <row r="1528" ht="12.75">
      <c r="A1528" s="9"/>
    </row>
    <row r="1529" ht="12.75">
      <c r="A1529" s="9"/>
    </row>
    <row r="1530" ht="12.75">
      <c r="A1530" s="9"/>
    </row>
    <row r="1531" ht="12.75">
      <c r="A1531" s="9"/>
    </row>
    <row r="1532" ht="12.75">
      <c r="A1532" s="9"/>
    </row>
    <row r="1533" ht="12.75">
      <c r="A1533" s="9"/>
    </row>
    <row r="1534" ht="12.75">
      <c r="A1534" s="9"/>
    </row>
    <row r="1535" ht="12.75">
      <c r="A1535" s="9"/>
    </row>
    <row r="1536" ht="12.75">
      <c r="A1536" s="9"/>
    </row>
    <row r="1537" ht="12.75">
      <c r="A1537" s="9"/>
    </row>
    <row r="1538" ht="12.75">
      <c r="A1538" s="9"/>
    </row>
    <row r="1539" ht="12.75">
      <c r="A1539" s="9"/>
    </row>
    <row r="1540" ht="12.75">
      <c r="A1540" s="9"/>
    </row>
    <row r="1541" ht="12.75">
      <c r="A1541" s="9"/>
    </row>
    <row r="1542" ht="12.75">
      <c r="A1542" s="9"/>
    </row>
    <row r="1543" ht="12.75">
      <c r="A1543" s="9"/>
    </row>
    <row r="1544" ht="12.75">
      <c r="A1544" s="9"/>
    </row>
    <row r="1545" ht="12.75">
      <c r="A1545" s="9"/>
    </row>
    <row r="1546" ht="12.75">
      <c r="A1546" s="9"/>
    </row>
    <row r="1547" ht="12.75">
      <c r="A1547" s="9"/>
    </row>
    <row r="1548" ht="12.75">
      <c r="A1548" s="9"/>
    </row>
    <row r="1549" ht="12.75">
      <c r="A1549" s="9"/>
    </row>
    <row r="1550" ht="12.75">
      <c r="A1550" s="9"/>
    </row>
    <row r="1551" ht="12.75">
      <c r="A1551" s="9"/>
    </row>
    <row r="1552" ht="12.75">
      <c r="A1552" s="9"/>
    </row>
    <row r="1553" ht="12.75">
      <c r="A1553" s="9"/>
    </row>
    <row r="1554" ht="12.75">
      <c r="A1554" s="9"/>
    </row>
    <row r="1555" ht="12.75">
      <c r="A1555" s="9"/>
    </row>
    <row r="1556" ht="12.75">
      <c r="A1556" s="9"/>
    </row>
    <row r="1557" ht="12.75">
      <c r="A1557" s="9"/>
    </row>
    <row r="1558" ht="12.75">
      <c r="A1558" s="9"/>
    </row>
    <row r="1559" ht="12.75">
      <c r="A1559" s="9"/>
    </row>
    <row r="1560" ht="12.75">
      <c r="A1560" s="9"/>
    </row>
    <row r="1561" ht="12.75">
      <c r="A1561" s="9"/>
    </row>
    <row r="1562" ht="12.75">
      <c r="A1562" s="9"/>
    </row>
    <row r="1563" ht="12.75">
      <c r="A1563" s="9"/>
    </row>
    <row r="1564" ht="12.75">
      <c r="A1564" s="9"/>
    </row>
    <row r="1565" ht="12.75">
      <c r="A1565" s="9"/>
    </row>
    <row r="1566" ht="12.75">
      <c r="A1566" s="9"/>
    </row>
    <row r="1567" ht="12.75">
      <c r="A1567" s="9"/>
    </row>
    <row r="1568" ht="12.75">
      <c r="A1568" s="9"/>
    </row>
    <row r="1569" ht="12.75">
      <c r="A1569" s="9"/>
    </row>
    <row r="1570" ht="12.75">
      <c r="A1570" s="9"/>
    </row>
    <row r="1571" ht="12.75">
      <c r="A1571" s="9"/>
    </row>
    <row r="1572" ht="12.75">
      <c r="A1572" s="9"/>
    </row>
    <row r="1573" ht="12.75">
      <c r="A1573" s="9"/>
    </row>
    <row r="1574" ht="12.75">
      <c r="A1574" s="9"/>
    </row>
    <row r="1575" ht="12.75">
      <c r="A1575" s="9"/>
    </row>
    <row r="1576" ht="12.75">
      <c r="A1576" s="9"/>
    </row>
    <row r="1577" ht="12.75">
      <c r="A1577" s="9"/>
    </row>
    <row r="1578" ht="12.75">
      <c r="A1578" s="9"/>
    </row>
    <row r="1579" ht="12.75">
      <c r="A1579" s="9"/>
    </row>
    <row r="1580" ht="12.75">
      <c r="A1580" s="9"/>
    </row>
    <row r="1581" ht="12.75">
      <c r="A1581" s="9"/>
    </row>
    <row r="1582" ht="12.75">
      <c r="A1582" s="9"/>
    </row>
    <row r="1583" ht="12.75">
      <c r="A1583" s="9"/>
    </row>
    <row r="1584" ht="12.75">
      <c r="A1584" s="9"/>
    </row>
    <row r="1585" ht="12.75">
      <c r="A1585" s="9"/>
    </row>
    <row r="1586" ht="12.75">
      <c r="A1586" s="9"/>
    </row>
    <row r="1587" ht="12.75">
      <c r="A1587" s="9"/>
    </row>
    <row r="1588" ht="12.75">
      <c r="A1588" s="9"/>
    </row>
    <row r="1589" ht="12.75">
      <c r="A1589" s="9"/>
    </row>
    <row r="1590" ht="12.75">
      <c r="A1590" s="9"/>
    </row>
    <row r="1591" ht="12.75">
      <c r="A1591" s="9"/>
    </row>
    <row r="1592" ht="12.75">
      <c r="A1592" s="9"/>
    </row>
    <row r="1593" ht="12.75">
      <c r="A1593" s="9"/>
    </row>
    <row r="1594" ht="12.75">
      <c r="A1594" s="9"/>
    </row>
    <row r="1595" ht="12.75">
      <c r="A1595" s="9"/>
    </row>
    <row r="1596" ht="12.75">
      <c r="A1596" s="9"/>
    </row>
    <row r="1597" ht="12.75">
      <c r="A1597" s="9"/>
    </row>
    <row r="1598" ht="12.75">
      <c r="A1598" s="9"/>
    </row>
    <row r="1599" ht="12.75">
      <c r="A1599" s="9"/>
    </row>
    <row r="1600" ht="12.75">
      <c r="A1600" s="9"/>
    </row>
    <row r="1601" ht="12.75">
      <c r="A1601" s="9"/>
    </row>
    <row r="1602" ht="12.75">
      <c r="A1602" s="9"/>
    </row>
    <row r="1603" ht="12.75">
      <c r="A1603" s="9"/>
    </row>
    <row r="1604" ht="12.75">
      <c r="A1604" s="9"/>
    </row>
    <row r="1605" ht="12.75">
      <c r="A1605" s="9"/>
    </row>
    <row r="1606" ht="12.75">
      <c r="A1606" s="9"/>
    </row>
    <row r="1607" ht="12.75">
      <c r="A1607" s="9"/>
    </row>
    <row r="1608" ht="12.75">
      <c r="A1608" s="9"/>
    </row>
    <row r="1609" ht="12.75">
      <c r="A1609" s="9"/>
    </row>
    <row r="1610" ht="12.75">
      <c r="A1610" s="9"/>
    </row>
    <row r="1611" ht="12.75">
      <c r="A1611" s="9"/>
    </row>
    <row r="1612" ht="12.75">
      <c r="A1612" s="9"/>
    </row>
    <row r="1613" ht="12.75">
      <c r="A1613" s="9"/>
    </row>
    <row r="1614" ht="12.75">
      <c r="A1614" s="9"/>
    </row>
    <row r="1615" ht="12.75">
      <c r="A1615" s="9"/>
    </row>
    <row r="1616" ht="12.75">
      <c r="A1616" s="9"/>
    </row>
    <row r="1617" ht="12.75">
      <c r="A1617" s="9"/>
    </row>
    <row r="1618" ht="12.75">
      <c r="A1618" s="9"/>
    </row>
    <row r="1619" ht="12.75">
      <c r="A1619" s="9"/>
    </row>
    <row r="1620" ht="12.75">
      <c r="A1620" s="9"/>
    </row>
    <row r="1621" ht="12.75">
      <c r="A1621" s="9"/>
    </row>
    <row r="1622" ht="12.75">
      <c r="A1622" s="9"/>
    </row>
    <row r="1623" ht="12.75">
      <c r="A1623" s="9"/>
    </row>
    <row r="1624" ht="12.75">
      <c r="A1624" s="9"/>
    </row>
    <row r="1625" ht="12.75">
      <c r="A1625" s="9"/>
    </row>
    <row r="1626" ht="12.75">
      <c r="A1626" s="9"/>
    </row>
    <row r="1627" ht="12.75">
      <c r="A1627" s="9"/>
    </row>
    <row r="1628" ht="12.75">
      <c r="A1628" s="9"/>
    </row>
    <row r="1629" ht="12.75">
      <c r="A1629" s="9"/>
    </row>
    <row r="1630" ht="12.75">
      <c r="A1630" s="9"/>
    </row>
    <row r="1631" ht="12.75">
      <c r="A1631" s="9"/>
    </row>
    <row r="1632" ht="12.75">
      <c r="A1632" s="9"/>
    </row>
    <row r="1633" ht="12.75">
      <c r="A1633" s="9"/>
    </row>
    <row r="1634" ht="12.75">
      <c r="A1634" s="9"/>
    </row>
    <row r="1635" ht="12.75">
      <c r="A1635" s="9"/>
    </row>
    <row r="1636" ht="12.75">
      <c r="A1636" s="9"/>
    </row>
    <row r="1637" ht="12.75">
      <c r="A1637" s="9"/>
    </row>
    <row r="1638" ht="12.75">
      <c r="A1638" s="9"/>
    </row>
    <row r="1639" ht="12.75">
      <c r="A1639" s="9"/>
    </row>
    <row r="1640" ht="12.75">
      <c r="A1640" s="9"/>
    </row>
    <row r="1641" ht="12.75">
      <c r="A1641" s="9"/>
    </row>
    <row r="1642" ht="12.75">
      <c r="A1642" s="9"/>
    </row>
    <row r="1643" ht="12.75">
      <c r="A1643" s="9"/>
    </row>
    <row r="1644" ht="12.75">
      <c r="A1644" s="9"/>
    </row>
    <row r="1645" ht="12.75">
      <c r="A1645" s="9"/>
    </row>
    <row r="1646" ht="12.75">
      <c r="A1646" s="9"/>
    </row>
    <row r="1647" ht="12.75">
      <c r="A1647" s="9"/>
    </row>
    <row r="1648" ht="12.75">
      <c r="A1648" s="9"/>
    </row>
    <row r="1649" ht="12.75">
      <c r="A1649" s="9"/>
    </row>
    <row r="1650" ht="12.75">
      <c r="A1650" s="9"/>
    </row>
    <row r="1651" ht="12.75">
      <c r="A1651" s="9"/>
    </row>
    <row r="1652" ht="12.75">
      <c r="A1652" s="9"/>
    </row>
    <row r="1653" ht="12.75">
      <c r="A1653" s="9"/>
    </row>
    <row r="1654" ht="12.75">
      <c r="A1654" s="9"/>
    </row>
    <row r="1655" ht="12.75">
      <c r="A1655" s="9"/>
    </row>
    <row r="1656" ht="12.75">
      <c r="A1656" s="9"/>
    </row>
    <row r="1657" ht="12.75">
      <c r="A1657" s="9"/>
    </row>
    <row r="1658" ht="12.75">
      <c r="A1658" s="9"/>
    </row>
    <row r="1659" ht="12.75">
      <c r="A1659" s="9"/>
    </row>
    <row r="1660" ht="12.75">
      <c r="A1660" s="9"/>
    </row>
    <row r="1661" ht="12.75">
      <c r="A1661" s="9"/>
    </row>
    <row r="1662" ht="12.75">
      <c r="A1662" s="9"/>
    </row>
    <row r="1663" ht="12.75">
      <c r="A1663" s="9"/>
    </row>
    <row r="1664" ht="12.75">
      <c r="A1664" s="9"/>
    </row>
    <row r="1665" ht="12.75">
      <c r="A1665" s="9"/>
    </row>
    <row r="1666" ht="12.75">
      <c r="A1666" s="9"/>
    </row>
    <row r="1667" ht="12.75">
      <c r="A1667" s="9"/>
    </row>
    <row r="1668" ht="12.75">
      <c r="A1668" s="9"/>
    </row>
    <row r="1669" ht="12.75">
      <c r="A1669" s="9"/>
    </row>
    <row r="1670" ht="12.75">
      <c r="A1670" s="9"/>
    </row>
    <row r="1671" ht="12.75">
      <c r="A1671" s="9"/>
    </row>
    <row r="1672" ht="12.75">
      <c r="A1672" s="9"/>
    </row>
    <row r="1673" ht="12.75">
      <c r="A1673" s="9"/>
    </row>
    <row r="1674" ht="12.75">
      <c r="A1674" s="9"/>
    </row>
    <row r="1675" ht="12.75">
      <c r="A1675" s="9"/>
    </row>
    <row r="1676" ht="12.75">
      <c r="A1676" s="9"/>
    </row>
    <row r="1677" ht="12.75">
      <c r="A1677" s="9"/>
    </row>
    <row r="1678" ht="12.75">
      <c r="A1678" s="9"/>
    </row>
    <row r="1679" ht="12.75">
      <c r="A1679" s="9"/>
    </row>
    <row r="1680" ht="12.75">
      <c r="A1680" s="9"/>
    </row>
    <row r="1681" ht="12.75">
      <c r="A1681" s="9"/>
    </row>
    <row r="1682" ht="12.75">
      <c r="A1682" s="9"/>
    </row>
    <row r="1683" ht="12.75">
      <c r="A1683" s="9"/>
    </row>
    <row r="1684" ht="12.75">
      <c r="A1684" s="9"/>
    </row>
    <row r="1685" ht="12.75">
      <c r="A1685" s="9"/>
    </row>
    <row r="1686" ht="12.75">
      <c r="A1686" s="9"/>
    </row>
    <row r="1687" ht="12.75">
      <c r="A1687" s="9"/>
    </row>
    <row r="1688" ht="12.75">
      <c r="A1688" s="9"/>
    </row>
    <row r="1689" ht="12.75">
      <c r="A1689" s="9"/>
    </row>
    <row r="1690" ht="12.75">
      <c r="A1690" s="9"/>
    </row>
    <row r="1691" ht="12.75">
      <c r="A1691" s="9"/>
    </row>
    <row r="1692" ht="12.75">
      <c r="A1692" s="9"/>
    </row>
    <row r="1693" ht="12.75">
      <c r="A1693" s="9"/>
    </row>
    <row r="1694" ht="12.75">
      <c r="A1694" s="9"/>
    </row>
    <row r="1695" ht="12.75">
      <c r="A1695" s="9"/>
    </row>
    <row r="1696" ht="12.75">
      <c r="A1696" s="9"/>
    </row>
    <row r="1697" ht="12.75">
      <c r="A1697" s="9"/>
    </row>
    <row r="1698" ht="12.75">
      <c r="A1698" s="9"/>
    </row>
    <row r="1699" ht="12.75">
      <c r="A1699" s="9"/>
    </row>
    <row r="1700" ht="12.75">
      <c r="A1700" s="9"/>
    </row>
    <row r="1701" ht="12.75">
      <c r="A1701" s="9"/>
    </row>
    <row r="1702" ht="12.75">
      <c r="A1702" s="9"/>
    </row>
    <row r="1703" ht="12.75">
      <c r="A1703" s="9"/>
    </row>
    <row r="1704" ht="12.75">
      <c r="A1704" s="9"/>
    </row>
    <row r="1705" ht="12.75">
      <c r="A1705" s="9"/>
    </row>
    <row r="1706" ht="12.75">
      <c r="A1706" s="9"/>
    </row>
    <row r="1707" ht="12.75">
      <c r="A1707" s="9"/>
    </row>
    <row r="1708" ht="12.75">
      <c r="A1708" s="9"/>
    </row>
    <row r="1709" ht="12.75">
      <c r="A1709" s="9"/>
    </row>
    <row r="1710" ht="12.75">
      <c r="A1710" s="9"/>
    </row>
    <row r="1711" ht="12.75">
      <c r="A1711" s="9"/>
    </row>
    <row r="1712" ht="12.75">
      <c r="A1712" s="9"/>
    </row>
    <row r="1713" ht="12.75">
      <c r="A1713" s="9"/>
    </row>
    <row r="1714" ht="12.75">
      <c r="A1714" s="9"/>
    </row>
    <row r="1715" ht="12.75">
      <c r="A1715" s="9"/>
    </row>
    <row r="1716" ht="12.75">
      <c r="A1716" s="9"/>
    </row>
    <row r="1717" ht="12.75">
      <c r="A1717" s="9"/>
    </row>
    <row r="1718" ht="12.75">
      <c r="A1718" s="9"/>
    </row>
    <row r="1719" ht="12.75">
      <c r="A1719" s="9"/>
    </row>
    <row r="1720" ht="12.75">
      <c r="A1720" s="9"/>
    </row>
    <row r="1721" ht="12.75">
      <c r="A1721" s="9"/>
    </row>
    <row r="1722" ht="12.75">
      <c r="A1722" s="9"/>
    </row>
    <row r="1723" ht="12.75">
      <c r="A1723" s="9"/>
    </row>
    <row r="1724" ht="12.75">
      <c r="A1724" s="9"/>
    </row>
    <row r="1725" ht="12.75">
      <c r="A1725" s="9"/>
    </row>
    <row r="1726" ht="12.75">
      <c r="A1726" s="9"/>
    </row>
    <row r="1727" ht="12.75">
      <c r="A1727" s="9"/>
    </row>
    <row r="1728" ht="12.75">
      <c r="A1728" s="9"/>
    </row>
    <row r="1729" ht="12.75">
      <c r="A1729" s="9"/>
    </row>
    <row r="1730" ht="12.75">
      <c r="A1730" s="9"/>
    </row>
    <row r="1731" ht="12.75">
      <c r="A1731" s="9"/>
    </row>
    <row r="1732" ht="12.75">
      <c r="A1732" s="9"/>
    </row>
    <row r="1733" ht="12.75">
      <c r="A1733" s="9"/>
    </row>
    <row r="1734" ht="12.75">
      <c r="A1734" s="9"/>
    </row>
    <row r="1735" ht="12.75">
      <c r="A1735" s="9"/>
    </row>
    <row r="1736" ht="12.75">
      <c r="A1736" s="9"/>
    </row>
    <row r="1737" ht="12.75">
      <c r="A1737" s="9"/>
    </row>
    <row r="1738" ht="12.75">
      <c r="A1738" s="9"/>
    </row>
    <row r="1739" ht="12.75">
      <c r="A1739" s="9"/>
    </row>
    <row r="1740" ht="12.75">
      <c r="A1740" s="9"/>
    </row>
    <row r="1741" ht="12.75">
      <c r="A1741" s="9"/>
    </row>
    <row r="1742" ht="12.75">
      <c r="A1742" s="9"/>
    </row>
    <row r="1743" ht="12.75">
      <c r="A1743" s="9"/>
    </row>
    <row r="1744" ht="12.75">
      <c r="A1744" s="9"/>
    </row>
    <row r="1745" ht="12.75">
      <c r="A1745" s="9"/>
    </row>
    <row r="1746" ht="12.75">
      <c r="A1746" s="9"/>
    </row>
    <row r="1747" ht="12.75">
      <c r="A1747" s="9"/>
    </row>
    <row r="1748" ht="12.75">
      <c r="A1748" s="9"/>
    </row>
    <row r="1749" ht="12.75">
      <c r="A1749" s="9"/>
    </row>
    <row r="1750" ht="12.75">
      <c r="A1750" s="9"/>
    </row>
    <row r="1751" ht="12.75">
      <c r="A1751" s="9"/>
    </row>
    <row r="1752" ht="12.75">
      <c r="A1752" s="9"/>
    </row>
    <row r="1753" ht="12.75">
      <c r="A1753" s="9"/>
    </row>
    <row r="1754" ht="12.75">
      <c r="A1754" s="9"/>
    </row>
    <row r="1755" ht="12.75">
      <c r="A1755" s="9"/>
    </row>
    <row r="1756" ht="12.75">
      <c r="A1756" s="9"/>
    </row>
    <row r="1757" ht="12.75">
      <c r="A1757" s="9"/>
    </row>
    <row r="1758" ht="12.75">
      <c r="A1758" s="9"/>
    </row>
    <row r="1759" ht="12.75">
      <c r="A1759" s="9"/>
    </row>
    <row r="1760" ht="12.75">
      <c r="A1760" s="9"/>
    </row>
    <row r="1761" ht="12.75">
      <c r="A1761" s="9"/>
    </row>
    <row r="1762" ht="12.75">
      <c r="A1762" s="9"/>
    </row>
    <row r="1763" ht="12.75">
      <c r="A1763" s="9"/>
    </row>
    <row r="1764" ht="12.75">
      <c r="A1764" s="9"/>
    </row>
    <row r="1765" ht="12.75">
      <c r="A1765" s="9"/>
    </row>
    <row r="1766" ht="12.75">
      <c r="A1766" s="9"/>
    </row>
    <row r="1767" ht="12.75">
      <c r="A1767" s="9"/>
    </row>
    <row r="1768" ht="12.75">
      <c r="A1768" s="9"/>
    </row>
    <row r="1769" ht="12.75">
      <c r="A1769" s="9"/>
    </row>
    <row r="1770" ht="12.75">
      <c r="A1770" s="9"/>
    </row>
    <row r="1771" ht="12.75">
      <c r="A1771" s="9"/>
    </row>
    <row r="1772" ht="12.75">
      <c r="A1772" s="9"/>
    </row>
    <row r="1773" ht="12.75">
      <c r="A1773" s="9"/>
    </row>
    <row r="1774" ht="12.75">
      <c r="A1774" s="9"/>
    </row>
    <row r="1775" ht="12.75">
      <c r="A1775" s="9"/>
    </row>
    <row r="1776" ht="12.75">
      <c r="A1776" s="9"/>
    </row>
    <row r="1777" ht="12.75">
      <c r="A1777" s="9"/>
    </row>
    <row r="1778" ht="12.75">
      <c r="A1778" s="9"/>
    </row>
    <row r="1779" ht="12.75">
      <c r="A1779" s="9"/>
    </row>
    <row r="1780" ht="12.75">
      <c r="A1780" s="9"/>
    </row>
    <row r="1781" ht="12.75">
      <c r="A1781" s="9"/>
    </row>
    <row r="1782" ht="12.75">
      <c r="A1782" s="9"/>
    </row>
    <row r="1783" ht="12.75">
      <c r="A1783" s="9"/>
    </row>
    <row r="1784" ht="12.75">
      <c r="A1784" s="9"/>
    </row>
    <row r="1785" ht="12.75">
      <c r="A1785" s="9"/>
    </row>
    <row r="1786" ht="12.75">
      <c r="A1786" s="9"/>
    </row>
    <row r="1787" ht="12.75">
      <c r="A1787" s="9"/>
    </row>
    <row r="1788" ht="12.75">
      <c r="A1788" s="9"/>
    </row>
    <row r="1789" ht="12.75">
      <c r="A1789" s="9"/>
    </row>
    <row r="1790" ht="12.75">
      <c r="A1790" s="9"/>
    </row>
    <row r="1791" ht="12.75">
      <c r="A1791" s="9"/>
    </row>
    <row r="1792" ht="12.75">
      <c r="A1792" s="9"/>
    </row>
    <row r="1793" ht="12.75">
      <c r="A1793" s="9"/>
    </row>
    <row r="1794" ht="12.75">
      <c r="A1794" s="9"/>
    </row>
    <row r="1795" ht="12.75">
      <c r="A1795" s="9"/>
    </row>
    <row r="1796" ht="12.75">
      <c r="A1796" s="9"/>
    </row>
    <row r="1797" ht="12.75">
      <c r="A1797" s="9"/>
    </row>
    <row r="1798" ht="12.75">
      <c r="A1798" s="9"/>
    </row>
    <row r="1799" ht="12.75">
      <c r="A1799" s="9"/>
    </row>
    <row r="1800" ht="12.75">
      <c r="A1800" s="9"/>
    </row>
    <row r="1801" ht="12.75">
      <c r="A1801" s="9"/>
    </row>
    <row r="1802" ht="12.75">
      <c r="A1802" s="9"/>
    </row>
    <row r="1803" ht="12.75">
      <c r="A1803" s="9"/>
    </row>
    <row r="1804" ht="12.75">
      <c r="A1804" s="9"/>
    </row>
    <row r="1805" ht="12.75">
      <c r="A1805" s="9"/>
    </row>
    <row r="1806" ht="12.75">
      <c r="A1806" s="9"/>
    </row>
    <row r="1807" ht="12.75">
      <c r="A1807" s="9"/>
    </row>
    <row r="1808" ht="12.75">
      <c r="A1808" s="9"/>
    </row>
    <row r="1809" ht="12.75">
      <c r="A1809" s="9"/>
    </row>
    <row r="1810" ht="12.75">
      <c r="A1810" s="9"/>
    </row>
    <row r="1811" ht="12.75">
      <c r="A1811" s="9"/>
    </row>
    <row r="1812" ht="12.75">
      <c r="A1812" s="9"/>
    </row>
    <row r="1813" ht="12.75">
      <c r="A1813" s="9"/>
    </row>
    <row r="1814" ht="12.75">
      <c r="A1814" s="9"/>
    </row>
    <row r="1815" ht="12.75">
      <c r="A1815" s="9"/>
    </row>
    <row r="1816" ht="12.75">
      <c r="A1816" s="9"/>
    </row>
    <row r="1817" ht="12.75">
      <c r="A1817" s="9"/>
    </row>
    <row r="1818" ht="12.75">
      <c r="A1818" s="9"/>
    </row>
    <row r="1819" ht="12.75">
      <c r="A1819" s="9"/>
    </row>
    <row r="1820" ht="12.75">
      <c r="A1820" s="9"/>
    </row>
    <row r="1821" ht="12.75">
      <c r="A1821" s="9"/>
    </row>
    <row r="1822" ht="12.75">
      <c r="A1822" s="9"/>
    </row>
    <row r="1823" ht="12.75">
      <c r="A1823" s="9"/>
    </row>
    <row r="1824" ht="12.75">
      <c r="A1824" s="9"/>
    </row>
    <row r="1825" ht="12.75">
      <c r="A1825" s="9"/>
    </row>
    <row r="1826" ht="12.75">
      <c r="A1826" s="9"/>
    </row>
    <row r="1827" ht="12.75">
      <c r="A1827" s="9"/>
    </row>
    <row r="1828" ht="12.75">
      <c r="A1828" s="9"/>
    </row>
    <row r="1829" ht="12.75">
      <c r="A1829" s="9"/>
    </row>
    <row r="1830" ht="12.75">
      <c r="A1830" s="9"/>
    </row>
    <row r="1831" ht="12.75">
      <c r="A1831" s="9"/>
    </row>
    <row r="1832" ht="12.75">
      <c r="A1832" s="9"/>
    </row>
    <row r="1833" ht="12.75">
      <c r="A1833" s="9"/>
    </row>
    <row r="1834" ht="12.75">
      <c r="A1834" s="9"/>
    </row>
    <row r="1835" ht="12.75">
      <c r="A1835" s="9"/>
    </row>
    <row r="1836" ht="12.75">
      <c r="A1836" s="9"/>
    </row>
    <row r="1837" ht="12.75">
      <c r="A1837" s="9"/>
    </row>
    <row r="1838" ht="12.75">
      <c r="A1838" s="9"/>
    </row>
    <row r="1839" ht="12.75">
      <c r="A1839" s="9"/>
    </row>
    <row r="1840" ht="12.75">
      <c r="A1840" s="9"/>
    </row>
    <row r="1841" ht="12.75">
      <c r="A1841" s="9"/>
    </row>
    <row r="1842" ht="12.75">
      <c r="A1842" s="9"/>
    </row>
    <row r="1843" ht="12.75">
      <c r="A1843" s="9"/>
    </row>
    <row r="1844" ht="12.75">
      <c r="A1844" s="9"/>
    </row>
    <row r="1845" ht="12.75">
      <c r="A1845" s="9"/>
    </row>
    <row r="1846" ht="12.75">
      <c r="A1846" s="9"/>
    </row>
    <row r="1847" ht="12.75">
      <c r="A1847" s="9"/>
    </row>
    <row r="1848" ht="12.75">
      <c r="A1848" s="9"/>
    </row>
    <row r="1849" ht="12.75">
      <c r="A1849" s="9"/>
    </row>
    <row r="1850" ht="12.75">
      <c r="A1850" s="9"/>
    </row>
    <row r="1851" ht="12.75">
      <c r="A1851" s="9"/>
    </row>
    <row r="1852" ht="12.75">
      <c r="A1852" s="9"/>
    </row>
    <row r="1853" ht="12.75">
      <c r="A1853" s="9"/>
    </row>
    <row r="1854" ht="12.75">
      <c r="A1854" s="9"/>
    </row>
    <row r="1855" ht="12.75">
      <c r="A1855" s="9"/>
    </row>
    <row r="1856" ht="12.75">
      <c r="A1856" s="9"/>
    </row>
    <row r="1857" ht="12.75">
      <c r="A1857" s="9"/>
    </row>
    <row r="1858" ht="12.75">
      <c r="A1858" s="9"/>
    </row>
    <row r="1859" ht="12.75">
      <c r="A1859" s="9"/>
    </row>
    <row r="1860" ht="12.75">
      <c r="A1860" s="9"/>
    </row>
    <row r="1861" ht="12.75">
      <c r="A1861" s="9"/>
    </row>
    <row r="1862" ht="12.75">
      <c r="A1862" s="9"/>
    </row>
    <row r="1863" ht="12.75">
      <c r="A1863" s="9"/>
    </row>
    <row r="1864" ht="12.75">
      <c r="A1864" s="9"/>
    </row>
    <row r="1865" ht="12.75">
      <c r="A1865" s="9"/>
    </row>
    <row r="1866" ht="12.75">
      <c r="A1866" s="9"/>
    </row>
    <row r="1867" ht="12.75">
      <c r="A1867" s="9"/>
    </row>
    <row r="1868" ht="12.75">
      <c r="A1868" s="9"/>
    </row>
    <row r="1869" ht="12.75">
      <c r="A1869" s="9"/>
    </row>
    <row r="1870" ht="12.75">
      <c r="A1870" s="9"/>
    </row>
    <row r="1871" ht="12.75">
      <c r="A1871" s="9"/>
    </row>
    <row r="1872" ht="12.75">
      <c r="A1872" s="9"/>
    </row>
    <row r="1873" ht="12.75">
      <c r="A1873" s="9"/>
    </row>
    <row r="1874" ht="12.75">
      <c r="A1874" s="9"/>
    </row>
    <row r="1875" ht="12.75">
      <c r="A1875" s="9"/>
    </row>
    <row r="1876" ht="12.75">
      <c r="A1876" s="9"/>
    </row>
    <row r="1877" ht="12.75">
      <c r="A1877" s="9"/>
    </row>
    <row r="1878" ht="12.75">
      <c r="A1878" s="9"/>
    </row>
    <row r="1879" ht="12.75">
      <c r="A1879" s="9"/>
    </row>
    <row r="1880" ht="12.75">
      <c r="A1880" s="9"/>
    </row>
    <row r="1881" ht="12.75">
      <c r="A1881" s="9"/>
    </row>
    <row r="1882" ht="12.75">
      <c r="A1882" s="9"/>
    </row>
    <row r="1883" ht="12.75">
      <c r="A1883" s="9"/>
    </row>
    <row r="1884" ht="12.75">
      <c r="A1884" s="9"/>
    </row>
    <row r="1885" ht="12.75">
      <c r="A1885" s="9"/>
    </row>
    <row r="1886" ht="12.75">
      <c r="A1886" s="9"/>
    </row>
    <row r="1887" ht="12.75">
      <c r="A1887" s="9"/>
    </row>
    <row r="1888" ht="12.75">
      <c r="A1888" s="9"/>
    </row>
    <row r="1889" ht="12.75">
      <c r="A1889" s="9"/>
    </row>
    <row r="1890" ht="12.75">
      <c r="A1890" s="9"/>
    </row>
    <row r="1891" ht="12.75">
      <c r="A1891" s="9"/>
    </row>
    <row r="1892" ht="12.75">
      <c r="A1892" s="9"/>
    </row>
    <row r="1893" ht="12.75">
      <c r="A1893" s="9"/>
    </row>
    <row r="1894" ht="12.75">
      <c r="A1894" s="9"/>
    </row>
    <row r="1895" ht="12.75">
      <c r="A1895" s="9"/>
    </row>
    <row r="1896" ht="12.75">
      <c r="A1896" s="9"/>
    </row>
    <row r="1897" ht="12.75">
      <c r="A1897" s="9"/>
    </row>
    <row r="1898" ht="12.75">
      <c r="A1898" s="9"/>
    </row>
    <row r="1899" ht="12.75">
      <c r="A1899" s="9"/>
    </row>
    <row r="1900" ht="12.75">
      <c r="A1900" s="9"/>
    </row>
    <row r="1901" ht="12.75">
      <c r="A1901" s="9"/>
    </row>
    <row r="1902" ht="12.75">
      <c r="A1902" s="9"/>
    </row>
    <row r="1903" ht="12.75">
      <c r="A1903" s="9"/>
    </row>
    <row r="1904" ht="12.75">
      <c r="A1904" s="9"/>
    </row>
    <row r="1905" ht="12.75">
      <c r="A1905" s="9"/>
    </row>
    <row r="1906" ht="12.75">
      <c r="A1906" s="9"/>
    </row>
    <row r="1907" ht="12.75">
      <c r="A1907" s="9"/>
    </row>
    <row r="1908" ht="12.75">
      <c r="A1908" s="9"/>
    </row>
    <row r="1909" ht="12.75">
      <c r="A1909" s="9"/>
    </row>
    <row r="1910" ht="12.75">
      <c r="A1910" s="9"/>
    </row>
    <row r="1911" ht="12.75">
      <c r="A1911" s="9"/>
    </row>
    <row r="1912" ht="12.75">
      <c r="A1912" s="9"/>
    </row>
    <row r="1913" ht="12.75">
      <c r="A1913" s="9"/>
    </row>
    <row r="1914" ht="12.75">
      <c r="A1914" s="9"/>
    </row>
    <row r="1915" ht="12.75">
      <c r="A1915" s="9"/>
    </row>
    <row r="1916" ht="12.75">
      <c r="A1916" s="9"/>
    </row>
    <row r="1917" ht="12.75">
      <c r="A1917" s="9"/>
    </row>
    <row r="1918" ht="12.75">
      <c r="A1918" s="9"/>
    </row>
    <row r="1919" ht="12.75">
      <c r="A1919" s="9"/>
    </row>
    <row r="1920" ht="12.75">
      <c r="A1920" s="9"/>
    </row>
    <row r="1921" ht="12.75">
      <c r="A1921" s="9"/>
    </row>
    <row r="1922" ht="12.75">
      <c r="A1922" s="9"/>
    </row>
    <row r="1923" ht="12.75">
      <c r="A1923" s="9"/>
    </row>
    <row r="1924" ht="12.75">
      <c r="A1924" s="9"/>
    </row>
    <row r="1925" ht="12.75">
      <c r="A1925" s="9"/>
    </row>
    <row r="1926" ht="12.75">
      <c r="A1926" s="9"/>
    </row>
    <row r="1927" ht="12.75">
      <c r="A1927" s="9"/>
    </row>
    <row r="1928" ht="12.75">
      <c r="A1928" s="9"/>
    </row>
    <row r="1929" ht="12.75">
      <c r="A1929" s="9"/>
    </row>
    <row r="1930" ht="12.75">
      <c r="A1930" s="9"/>
    </row>
    <row r="1931" ht="12.75">
      <c r="A1931" s="9"/>
    </row>
    <row r="1932" ht="12.75">
      <c r="A1932" s="9"/>
    </row>
    <row r="1933" ht="12.75">
      <c r="A1933" s="9"/>
    </row>
    <row r="1934" ht="12.75">
      <c r="A1934" s="9"/>
    </row>
    <row r="1935" ht="12.75">
      <c r="A1935" s="9"/>
    </row>
    <row r="1936" ht="12.75">
      <c r="A1936" s="9"/>
    </row>
    <row r="1937" ht="12.75">
      <c r="A1937" s="9"/>
    </row>
    <row r="1938" ht="12.75">
      <c r="A1938" s="9"/>
    </row>
    <row r="1939" ht="12.75">
      <c r="A1939" s="9"/>
    </row>
    <row r="1940" ht="12.75">
      <c r="A1940" s="9"/>
    </row>
    <row r="1941" ht="12.75">
      <c r="A1941" s="9"/>
    </row>
    <row r="1942" ht="12.75">
      <c r="A1942" s="9"/>
    </row>
    <row r="1943" ht="12.75">
      <c r="A1943" s="9"/>
    </row>
    <row r="1944" ht="12.75">
      <c r="A1944" s="9"/>
    </row>
    <row r="1945" ht="12.75">
      <c r="A1945" s="9"/>
    </row>
    <row r="1946" ht="12.75">
      <c r="A1946" s="9"/>
    </row>
    <row r="1947" ht="12.75">
      <c r="A1947" s="9"/>
    </row>
    <row r="1948" ht="12.75">
      <c r="A1948" s="9"/>
    </row>
    <row r="1949" ht="12.75">
      <c r="A1949" s="9"/>
    </row>
    <row r="1950" ht="12.75">
      <c r="A1950" s="9"/>
    </row>
    <row r="1951" ht="12.75">
      <c r="A1951" s="9"/>
    </row>
  </sheetData>
  <mergeCells count="37">
    <mergeCell ref="A2:Z2"/>
    <mergeCell ref="A3:Z3"/>
    <mergeCell ref="A4:Z4"/>
    <mergeCell ref="A5:Z5"/>
    <mergeCell ref="A6:Z6"/>
    <mergeCell ref="A7:A10"/>
    <mergeCell ref="B7:B10"/>
    <mergeCell ref="C7:C10"/>
    <mergeCell ref="D7:G7"/>
    <mergeCell ref="H7:I8"/>
    <mergeCell ref="J7:R8"/>
    <mergeCell ref="S7:X8"/>
    <mergeCell ref="Y7:Y10"/>
    <mergeCell ref="Z7:Z10"/>
    <mergeCell ref="D8:E8"/>
    <mergeCell ref="F8:G8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X9:X10"/>
    <mergeCell ref="T9:T10"/>
    <mergeCell ref="U9:U10"/>
    <mergeCell ref="V9:V10"/>
    <mergeCell ref="W9:W10"/>
  </mergeCells>
  <printOptions/>
  <pageMargins left="0.17" right="0.17" top="0.22" bottom="0.22" header="0.17" footer="0.17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Z1937"/>
  <sheetViews>
    <sheetView view="pageBreakPreview" zoomScale="85" zoomScaleSheetLayoutView="85" workbookViewId="0" topLeftCell="C1">
      <selection activeCell="T40" sqref="T40"/>
    </sheetView>
  </sheetViews>
  <sheetFormatPr defaultColWidth="9.140625" defaultRowHeight="12.75"/>
  <cols>
    <col min="1" max="1" width="4.140625" style="1" customWidth="1"/>
    <col min="2" max="2" width="38.28125" style="1" customWidth="1"/>
    <col min="3" max="3" width="5.7109375" style="9" customWidth="1"/>
    <col min="4" max="4" width="5.7109375" style="1" customWidth="1"/>
    <col min="5" max="5" width="3.57421875" style="1" customWidth="1"/>
    <col min="6" max="6" width="6.421875" style="1" customWidth="1"/>
    <col min="7" max="7" width="4.57421875" style="1" customWidth="1"/>
    <col min="8" max="8" width="5.7109375" style="1" customWidth="1"/>
    <col min="9" max="9" width="5.8515625" style="1" customWidth="1"/>
    <col min="10" max="10" width="5.140625" style="1" customWidth="1"/>
    <col min="11" max="11" width="4.140625" style="1" customWidth="1"/>
    <col min="12" max="12" width="4.421875" style="1" customWidth="1"/>
    <col min="13" max="13" width="5.140625" style="1" customWidth="1"/>
    <col min="14" max="14" width="4.8515625" style="1" customWidth="1"/>
    <col min="15" max="15" width="4.140625" style="1" customWidth="1"/>
    <col min="16" max="16" width="5.140625" style="1" customWidth="1"/>
    <col min="17" max="17" width="5.57421875" style="9" customWidth="1"/>
    <col min="18" max="18" width="5.57421875" style="1" customWidth="1"/>
    <col min="19" max="19" width="4.421875" style="1" customWidth="1"/>
    <col min="20" max="21" width="3.7109375" style="1" customWidth="1"/>
    <col min="22" max="22" width="3.8515625" style="1" customWidth="1"/>
    <col min="23" max="23" width="5.57421875" style="1" customWidth="1"/>
    <col min="24" max="24" width="5.140625" style="1" customWidth="1"/>
    <col min="25" max="25" width="5.00390625" style="1" customWidth="1"/>
    <col min="26" max="26" width="8.421875" style="1" customWidth="1"/>
    <col min="27" max="16384" width="9.140625" style="1" customWidth="1"/>
  </cols>
  <sheetData>
    <row r="1" ht="4.5" customHeight="1"/>
    <row r="2" spans="1:26" ht="15" customHeight="1">
      <c r="A2" s="248" t="s">
        <v>303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</row>
    <row r="3" spans="1:26" ht="15" customHeight="1">
      <c r="A3" s="248" t="s">
        <v>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</row>
    <row r="4" spans="1:26" ht="15" customHeight="1">
      <c r="A4" s="248" t="s">
        <v>343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</row>
    <row r="5" spans="1:26" ht="12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ht="6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3.5" customHeight="1">
      <c r="A7" s="212" t="s">
        <v>279</v>
      </c>
      <c r="B7" s="212" t="s">
        <v>10</v>
      </c>
      <c r="C7" s="250" t="s">
        <v>1</v>
      </c>
      <c r="D7" s="244" t="s">
        <v>344</v>
      </c>
      <c r="E7" s="244"/>
      <c r="F7" s="244"/>
      <c r="G7" s="244"/>
      <c r="H7" s="212" t="s">
        <v>3</v>
      </c>
      <c r="I7" s="212"/>
      <c r="J7" s="212" t="s">
        <v>4</v>
      </c>
      <c r="K7" s="212"/>
      <c r="L7" s="212"/>
      <c r="M7" s="212"/>
      <c r="N7" s="212"/>
      <c r="O7" s="212"/>
      <c r="P7" s="212"/>
      <c r="Q7" s="212"/>
      <c r="R7" s="212"/>
      <c r="S7" s="226" t="s">
        <v>5</v>
      </c>
      <c r="T7" s="226"/>
      <c r="U7" s="226"/>
      <c r="V7" s="226"/>
      <c r="W7" s="226"/>
      <c r="X7" s="226"/>
      <c r="Y7" s="275" t="s">
        <v>6</v>
      </c>
      <c r="Z7" s="212" t="s">
        <v>7</v>
      </c>
    </row>
    <row r="8" spans="1:26" ht="14.25" customHeight="1">
      <c r="A8" s="212"/>
      <c r="B8" s="212"/>
      <c r="C8" s="204"/>
      <c r="D8" s="244" t="s">
        <v>8</v>
      </c>
      <c r="E8" s="244"/>
      <c r="F8" s="274" t="s">
        <v>9</v>
      </c>
      <c r="G8" s="274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26"/>
      <c r="T8" s="226"/>
      <c r="U8" s="226"/>
      <c r="V8" s="226"/>
      <c r="W8" s="226"/>
      <c r="X8" s="226"/>
      <c r="Y8" s="275"/>
      <c r="Z8" s="212"/>
    </row>
    <row r="9" spans="1:26" ht="13.5" customHeight="1">
      <c r="A9" s="212"/>
      <c r="B9" s="212"/>
      <c r="C9" s="204"/>
      <c r="D9" s="279" t="s">
        <v>11</v>
      </c>
      <c r="E9" s="282" t="s">
        <v>12</v>
      </c>
      <c r="F9" s="282" t="s">
        <v>11</v>
      </c>
      <c r="G9" s="282" t="s">
        <v>12</v>
      </c>
      <c r="H9" s="279" t="s">
        <v>11</v>
      </c>
      <c r="I9" s="278" t="s">
        <v>12</v>
      </c>
      <c r="J9" s="283" t="s">
        <v>281</v>
      </c>
      <c r="K9" s="279" t="s">
        <v>14</v>
      </c>
      <c r="L9" s="279" t="s">
        <v>15</v>
      </c>
      <c r="M9" s="279" t="s">
        <v>16</v>
      </c>
      <c r="N9" s="279" t="s">
        <v>17</v>
      </c>
      <c r="O9" s="279" t="s">
        <v>18</v>
      </c>
      <c r="P9" s="279" t="s">
        <v>19</v>
      </c>
      <c r="Q9" s="279" t="s">
        <v>20</v>
      </c>
      <c r="R9" s="279" t="s">
        <v>21</v>
      </c>
      <c r="S9" s="249" t="s">
        <v>76</v>
      </c>
      <c r="T9" s="279" t="s">
        <v>282</v>
      </c>
      <c r="U9" s="279" t="s">
        <v>283</v>
      </c>
      <c r="V9" s="285" t="s">
        <v>23</v>
      </c>
      <c r="W9" s="279" t="s">
        <v>284</v>
      </c>
      <c r="X9" s="278" t="s">
        <v>285</v>
      </c>
      <c r="Y9" s="275"/>
      <c r="Z9" s="212"/>
    </row>
    <row r="10" spans="1:26" ht="32.25" customHeight="1">
      <c r="A10" s="212"/>
      <c r="B10" s="281"/>
      <c r="C10" s="205"/>
      <c r="D10" s="279"/>
      <c r="E10" s="282"/>
      <c r="F10" s="282"/>
      <c r="G10" s="282"/>
      <c r="H10" s="279"/>
      <c r="I10" s="278"/>
      <c r="J10" s="284"/>
      <c r="K10" s="279"/>
      <c r="L10" s="279"/>
      <c r="M10" s="279"/>
      <c r="N10" s="279"/>
      <c r="O10" s="279"/>
      <c r="P10" s="279"/>
      <c r="Q10" s="279"/>
      <c r="R10" s="279"/>
      <c r="S10" s="249"/>
      <c r="T10" s="279"/>
      <c r="U10" s="279"/>
      <c r="V10" s="285"/>
      <c r="W10" s="279"/>
      <c r="X10" s="278"/>
      <c r="Y10" s="275"/>
      <c r="Z10" s="212"/>
    </row>
    <row r="11" spans="1:26" s="104" customFormat="1" ht="33" customHeight="1">
      <c r="A11" s="11">
        <v>1</v>
      </c>
      <c r="B11" s="18" t="s">
        <v>345</v>
      </c>
      <c r="C11" s="15">
        <v>4</v>
      </c>
      <c r="D11" s="12">
        <v>8</v>
      </c>
      <c r="E11" s="12"/>
      <c r="F11" s="12">
        <v>6</v>
      </c>
      <c r="G11" s="12"/>
      <c r="H11" s="12">
        <v>17</v>
      </c>
      <c r="I11" s="12"/>
      <c r="J11" s="12"/>
      <c r="K11" s="12"/>
      <c r="L11" s="12"/>
      <c r="M11" s="12"/>
      <c r="N11" s="12">
        <v>1</v>
      </c>
      <c r="O11" s="12">
        <v>3</v>
      </c>
      <c r="P11" s="12">
        <v>8</v>
      </c>
      <c r="Q11" s="12">
        <v>23</v>
      </c>
      <c r="R11" s="12">
        <v>4</v>
      </c>
      <c r="S11" s="12"/>
      <c r="T11" s="12"/>
      <c r="U11" s="12"/>
      <c r="V11" s="12"/>
      <c r="W11" s="12"/>
      <c r="X11" s="12"/>
      <c r="Y11" s="12"/>
      <c r="Z11" s="15">
        <f aca="true" t="shared" si="0" ref="Z11:Z36">SUM(D11:Y11)</f>
        <v>70</v>
      </c>
    </row>
    <row r="12" spans="1:26" s="104" customFormat="1" ht="34.5" customHeight="1">
      <c r="A12" s="123">
        <v>2</v>
      </c>
      <c r="B12" s="100" t="s">
        <v>346</v>
      </c>
      <c r="C12" s="124">
        <v>10</v>
      </c>
      <c r="D12" s="125">
        <v>23</v>
      </c>
      <c r="E12" s="12"/>
      <c r="F12" s="125">
        <v>4</v>
      </c>
      <c r="G12" s="12"/>
      <c r="H12" s="125">
        <v>4</v>
      </c>
      <c r="I12" s="12"/>
      <c r="J12" s="12"/>
      <c r="K12" s="12"/>
      <c r="L12" s="12"/>
      <c r="M12" s="12"/>
      <c r="N12" s="12">
        <v>1</v>
      </c>
      <c r="O12" s="125">
        <v>4</v>
      </c>
      <c r="P12" s="125">
        <v>14</v>
      </c>
      <c r="Q12" s="125">
        <v>50</v>
      </c>
      <c r="R12" s="125">
        <v>21</v>
      </c>
      <c r="S12" s="12"/>
      <c r="T12" s="12"/>
      <c r="U12" s="12"/>
      <c r="V12" s="12"/>
      <c r="W12" s="12"/>
      <c r="X12" s="12"/>
      <c r="Y12" s="12"/>
      <c r="Z12" s="15">
        <f t="shared" si="0"/>
        <v>121</v>
      </c>
    </row>
    <row r="13" spans="1:26" s="104" customFormat="1" ht="18" customHeight="1">
      <c r="A13" s="12">
        <v>3</v>
      </c>
      <c r="B13" s="18" t="s">
        <v>347</v>
      </c>
      <c r="C13" s="15">
        <v>1</v>
      </c>
      <c r="D13" s="12"/>
      <c r="E13" s="12">
        <v>1</v>
      </c>
      <c r="F13" s="12">
        <v>2</v>
      </c>
      <c r="G13" s="12"/>
      <c r="H13" s="12">
        <v>1</v>
      </c>
      <c r="I13" s="12"/>
      <c r="J13" s="12"/>
      <c r="K13" s="12"/>
      <c r="L13" s="12"/>
      <c r="M13" s="12"/>
      <c r="N13" s="12"/>
      <c r="O13" s="12">
        <v>1</v>
      </c>
      <c r="P13" s="12">
        <v>4</v>
      </c>
      <c r="Q13" s="12">
        <v>5</v>
      </c>
      <c r="R13" s="12"/>
      <c r="S13" s="12"/>
      <c r="T13" s="12"/>
      <c r="U13" s="12"/>
      <c r="V13" s="12"/>
      <c r="W13" s="12"/>
      <c r="X13" s="12"/>
      <c r="Y13" s="12"/>
      <c r="Z13" s="15">
        <f t="shared" si="0"/>
        <v>14</v>
      </c>
    </row>
    <row r="14" spans="1:26" s="104" customFormat="1" ht="18" customHeight="1">
      <c r="A14" s="11">
        <v>4</v>
      </c>
      <c r="B14" s="126" t="s">
        <v>348</v>
      </c>
      <c r="C14" s="15">
        <v>11</v>
      </c>
      <c r="D14" s="12">
        <v>2</v>
      </c>
      <c r="E14" s="12"/>
      <c r="F14" s="12"/>
      <c r="G14" s="12"/>
      <c r="H14" s="12">
        <v>2</v>
      </c>
      <c r="I14" s="12"/>
      <c r="J14" s="12"/>
      <c r="K14" s="12"/>
      <c r="L14" s="12"/>
      <c r="M14" s="12">
        <v>1</v>
      </c>
      <c r="N14" s="12">
        <v>9</v>
      </c>
      <c r="O14" s="12">
        <v>10</v>
      </c>
      <c r="P14" s="12">
        <v>42</v>
      </c>
      <c r="Q14" s="12">
        <v>57</v>
      </c>
      <c r="R14" s="12">
        <v>16</v>
      </c>
      <c r="S14" s="12"/>
      <c r="T14" s="12">
        <v>3</v>
      </c>
      <c r="U14" s="12">
        <v>5</v>
      </c>
      <c r="V14" s="12">
        <v>4</v>
      </c>
      <c r="W14" s="12">
        <v>15</v>
      </c>
      <c r="X14" s="12">
        <v>33</v>
      </c>
      <c r="Y14" s="12">
        <v>3</v>
      </c>
      <c r="Z14" s="15">
        <f t="shared" si="0"/>
        <v>202</v>
      </c>
    </row>
    <row r="15" spans="1:26" s="104" customFormat="1" ht="18" customHeight="1">
      <c r="A15" s="123">
        <v>5</v>
      </c>
      <c r="B15" s="18" t="s">
        <v>349</v>
      </c>
      <c r="C15" s="15">
        <v>1</v>
      </c>
      <c r="D15" s="12"/>
      <c r="E15" s="12"/>
      <c r="F15" s="12"/>
      <c r="G15" s="12"/>
      <c r="H15" s="12"/>
      <c r="I15" s="12"/>
      <c r="J15" s="12">
        <v>22</v>
      </c>
      <c r="K15" s="12"/>
      <c r="L15" s="12">
        <v>2</v>
      </c>
      <c r="M15" s="12">
        <v>1</v>
      </c>
      <c r="N15" s="12">
        <v>1</v>
      </c>
      <c r="O15" s="12"/>
      <c r="P15" s="12">
        <v>1</v>
      </c>
      <c r="Q15" s="12"/>
      <c r="R15" s="12"/>
      <c r="S15" s="12"/>
      <c r="T15" s="12"/>
      <c r="U15" s="12"/>
      <c r="V15" s="12"/>
      <c r="W15" s="12"/>
      <c r="X15" s="12"/>
      <c r="Y15" s="12">
        <v>3</v>
      </c>
      <c r="Z15" s="15">
        <f t="shared" si="0"/>
        <v>30</v>
      </c>
    </row>
    <row r="16" spans="1:26" s="104" customFormat="1" ht="33" customHeight="1">
      <c r="A16" s="12">
        <v>6</v>
      </c>
      <c r="B16" s="18" t="s">
        <v>350</v>
      </c>
      <c r="C16" s="15">
        <v>12</v>
      </c>
      <c r="D16" s="12">
        <v>27</v>
      </c>
      <c r="E16" s="12">
        <v>1</v>
      </c>
      <c r="F16" s="12">
        <v>10</v>
      </c>
      <c r="G16" s="12"/>
      <c r="H16" s="12">
        <v>18</v>
      </c>
      <c r="I16" s="12"/>
      <c r="J16" s="12"/>
      <c r="K16" s="12"/>
      <c r="L16" s="12"/>
      <c r="M16" s="12"/>
      <c r="N16" s="12"/>
      <c r="O16" s="12">
        <v>3</v>
      </c>
      <c r="P16" s="12">
        <v>80</v>
      </c>
      <c r="Q16" s="12">
        <v>94</v>
      </c>
      <c r="R16" s="12">
        <v>18</v>
      </c>
      <c r="S16" s="12"/>
      <c r="T16" s="12"/>
      <c r="U16" s="12"/>
      <c r="V16" s="12"/>
      <c r="W16" s="12"/>
      <c r="X16" s="12"/>
      <c r="Y16" s="12">
        <v>2</v>
      </c>
      <c r="Z16" s="15">
        <f t="shared" si="0"/>
        <v>253</v>
      </c>
    </row>
    <row r="17" spans="1:26" s="104" customFormat="1" ht="33" customHeight="1">
      <c r="A17" s="11">
        <v>7</v>
      </c>
      <c r="B17" s="18" t="s">
        <v>351</v>
      </c>
      <c r="C17" s="15">
        <v>2</v>
      </c>
      <c r="D17" s="12">
        <v>4</v>
      </c>
      <c r="E17" s="12"/>
      <c r="F17" s="12">
        <v>3</v>
      </c>
      <c r="G17" s="12"/>
      <c r="H17" s="12">
        <v>8</v>
      </c>
      <c r="I17" s="12"/>
      <c r="J17" s="12"/>
      <c r="K17" s="12"/>
      <c r="L17" s="12"/>
      <c r="M17" s="12"/>
      <c r="N17" s="12"/>
      <c r="O17" s="12"/>
      <c r="P17" s="12">
        <v>4</v>
      </c>
      <c r="Q17" s="12">
        <v>13</v>
      </c>
      <c r="R17" s="12">
        <v>4</v>
      </c>
      <c r="S17" s="12"/>
      <c r="T17" s="12"/>
      <c r="U17" s="12"/>
      <c r="V17" s="12"/>
      <c r="W17" s="12"/>
      <c r="X17" s="12"/>
      <c r="Y17" s="12"/>
      <c r="Z17" s="15">
        <f t="shared" si="0"/>
        <v>36</v>
      </c>
    </row>
    <row r="18" spans="1:26" s="104" customFormat="1" ht="18" customHeight="1">
      <c r="A18" s="123">
        <v>8</v>
      </c>
      <c r="B18" s="18" t="s">
        <v>352</v>
      </c>
      <c r="C18" s="15">
        <v>1</v>
      </c>
      <c r="D18" s="12">
        <v>1</v>
      </c>
      <c r="E18" s="12"/>
      <c r="F18" s="12"/>
      <c r="G18" s="12"/>
      <c r="H18" s="12">
        <v>2</v>
      </c>
      <c r="I18" s="12"/>
      <c r="J18" s="12"/>
      <c r="K18" s="12"/>
      <c r="L18" s="12"/>
      <c r="M18" s="12"/>
      <c r="N18" s="12"/>
      <c r="O18" s="12"/>
      <c r="P18" s="12">
        <v>1</v>
      </c>
      <c r="Q18" s="12">
        <v>5</v>
      </c>
      <c r="R18" s="12">
        <v>1</v>
      </c>
      <c r="S18" s="12"/>
      <c r="T18" s="12"/>
      <c r="U18" s="12"/>
      <c r="V18" s="12"/>
      <c r="W18" s="12"/>
      <c r="X18" s="12"/>
      <c r="Y18" s="12"/>
      <c r="Z18" s="15">
        <f t="shared" si="0"/>
        <v>10</v>
      </c>
    </row>
    <row r="19" spans="1:26" ht="30" customHeight="1">
      <c r="A19" s="12">
        <v>9</v>
      </c>
      <c r="B19" s="100" t="s">
        <v>353</v>
      </c>
      <c r="C19" s="15">
        <v>4</v>
      </c>
      <c r="D19" s="12">
        <v>9</v>
      </c>
      <c r="E19" s="12"/>
      <c r="F19" s="12">
        <v>1</v>
      </c>
      <c r="G19" s="12"/>
      <c r="H19" s="12">
        <v>5</v>
      </c>
      <c r="I19" s="12"/>
      <c r="J19" s="12"/>
      <c r="K19" s="12"/>
      <c r="L19" s="12"/>
      <c r="M19" s="12"/>
      <c r="N19" s="12"/>
      <c r="O19" s="12">
        <v>1</v>
      </c>
      <c r="P19" s="24">
        <v>8</v>
      </c>
      <c r="Q19" s="24">
        <v>27</v>
      </c>
      <c r="R19" s="24">
        <v>8</v>
      </c>
      <c r="S19" s="24"/>
      <c r="T19" s="24"/>
      <c r="U19" s="24"/>
      <c r="V19" s="24"/>
      <c r="W19" s="24">
        <v>1</v>
      </c>
      <c r="X19" s="24"/>
      <c r="Y19" s="24"/>
      <c r="Z19" s="69">
        <f t="shared" si="0"/>
        <v>60</v>
      </c>
    </row>
    <row r="20" spans="1:26" s="104" customFormat="1" ht="18" customHeight="1">
      <c r="A20" s="11">
        <v>10</v>
      </c>
      <c r="B20" s="18" t="s">
        <v>354</v>
      </c>
      <c r="C20" s="15">
        <v>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8</v>
      </c>
      <c r="O20" s="12"/>
      <c r="P20" s="12">
        <v>1</v>
      </c>
      <c r="Q20" s="12"/>
      <c r="R20" s="12"/>
      <c r="S20" s="12"/>
      <c r="T20" s="12"/>
      <c r="U20" s="12"/>
      <c r="V20" s="12"/>
      <c r="W20" s="12"/>
      <c r="X20" s="12"/>
      <c r="Y20" s="12"/>
      <c r="Z20" s="15">
        <f t="shared" si="0"/>
        <v>9</v>
      </c>
    </row>
    <row r="21" spans="1:26" s="104" customFormat="1" ht="21" customHeight="1">
      <c r="A21" s="123">
        <v>11</v>
      </c>
      <c r="B21" s="18" t="s">
        <v>355</v>
      </c>
      <c r="C21" s="15">
        <v>1</v>
      </c>
      <c r="D21" s="12"/>
      <c r="E21" s="12"/>
      <c r="F21" s="12"/>
      <c r="G21" s="12"/>
      <c r="H21" s="12">
        <v>6</v>
      </c>
      <c r="I21" s="12"/>
      <c r="J21" s="12">
        <v>14</v>
      </c>
      <c r="K21" s="12">
        <v>26</v>
      </c>
      <c r="L21" s="12"/>
      <c r="M21" s="12">
        <v>1</v>
      </c>
      <c r="N21" s="12">
        <v>52</v>
      </c>
      <c r="O21" s="12"/>
      <c r="P21" s="12"/>
      <c r="Q21" s="12"/>
      <c r="R21" s="12"/>
      <c r="S21" s="12"/>
      <c r="T21" s="12"/>
      <c r="U21" s="12">
        <v>1</v>
      </c>
      <c r="V21" s="12">
        <v>3</v>
      </c>
      <c r="W21" s="12"/>
      <c r="X21" s="12"/>
      <c r="Y21" s="12">
        <v>7</v>
      </c>
      <c r="Z21" s="15">
        <f t="shared" si="0"/>
        <v>110</v>
      </c>
    </row>
    <row r="22" spans="1:26" s="104" customFormat="1" ht="18" customHeight="1">
      <c r="A22" s="12">
        <v>12</v>
      </c>
      <c r="B22" s="91" t="s">
        <v>356</v>
      </c>
      <c r="C22" s="15">
        <v>9</v>
      </c>
      <c r="D22" s="12">
        <v>2</v>
      </c>
      <c r="E22" s="12"/>
      <c r="F22" s="12">
        <v>2</v>
      </c>
      <c r="G22" s="12"/>
      <c r="H22" s="12">
        <v>5</v>
      </c>
      <c r="I22" s="12"/>
      <c r="J22" s="12"/>
      <c r="K22" s="12">
        <v>3</v>
      </c>
      <c r="L22" s="12"/>
      <c r="M22" s="12">
        <v>1</v>
      </c>
      <c r="N22" s="12">
        <v>11</v>
      </c>
      <c r="O22" s="12">
        <v>10</v>
      </c>
      <c r="P22" s="12">
        <v>40</v>
      </c>
      <c r="Q22" s="12">
        <v>68</v>
      </c>
      <c r="R22" s="12">
        <v>20</v>
      </c>
      <c r="S22" s="12"/>
      <c r="T22" s="12"/>
      <c r="U22" s="12">
        <v>19</v>
      </c>
      <c r="V22" s="12"/>
      <c r="W22" s="12">
        <v>2</v>
      </c>
      <c r="X22" s="12">
        <v>5</v>
      </c>
      <c r="Y22" s="12"/>
      <c r="Z22" s="15">
        <f t="shared" si="0"/>
        <v>188</v>
      </c>
    </row>
    <row r="23" spans="1:26" s="104" customFormat="1" ht="18" customHeight="1">
      <c r="A23" s="11">
        <v>13</v>
      </c>
      <c r="B23" s="100" t="s">
        <v>357</v>
      </c>
      <c r="C23" s="124">
        <v>3</v>
      </c>
      <c r="D23" s="12">
        <v>6</v>
      </c>
      <c r="E23" s="12"/>
      <c r="F23" s="12">
        <v>3</v>
      </c>
      <c r="G23" s="12"/>
      <c r="H23" s="12">
        <v>7</v>
      </c>
      <c r="I23" s="12"/>
      <c r="J23" s="12"/>
      <c r="K23" s="12"/>
      <c r="L23" s="12"/>
      <c r="M23" s="12"/>
      <c r="N23" s="12"/>
      <c r="O23" s="12">
        <v>2</v>
      </c>
      <c r="P23" s="12">
        <v>4</v>
      </c>
      <c r="Q23" s="12">
        <v>14</v>
      </c>
      <c r="R23" s="12">
        <v>7</v>
      </c>
      <c r="S23" s="12"/>
      <c r="T23" s="12"/>
      <c r="U23" s="12"/>
      <c r="V23" s="12"/>
      <c r="W23" s="12"/>
      <c r="X23" s="12"/>
      <c r="Y23" s="12"/>
      <c r="Z23" s="15">
        <f t="shared" si="0"/>
        <v>43</v>
      </c>
    </row>
    <row r="24" spans="1:26" s="104" customFormat="1" ht="34.5" customHeight="1">
      <c r="A24" s="123">
        <v>14</v>
      </c>
      <c r="B24" s="91" t="s">
        <v>358</v>
      </c>
      <c r="C24" s="15">
        <v>3</v>
      </c>
      <c r="D24" s="12">
        <v>8</v>
      </c>
      <c r="E24" s="12"/>
      <c r="F24" s="12">
        <v>2</v>
      </c>
      <c r="G24" s="12"/>
      <c r="H24" s="12">
        <v>2</v>
      </c>
      <c r="I24" s="12"/>
      <c r="J24" s="12"/>
      <c r="K24" s="12"/>
      <c r="L24" s="12"/>
      <c r="M24" s="12"/>
      <c r="N24" s="12">
        <v>1</v>
      </c>
      <c r="O24" s="12"/>
      <c r="P24" s="12">
        <v>8</v>
      </c>
      <c r="Q24" s="12">
        <v>15</v>
      </c>
      <c r="R24" s="12">
        <v>4</v>
      </c>
      <c r="S24" s="12"/>
      <c r="T24" s="12"/>
      <c r="U24" s="12"/>
      <c r="V24" s="12"/>
      <c r="W24" s="12"/>
      <c r="X24" s="12"/>
      <c r="Y24" s="12"/>
      <c r="Z24" s="15">
        <f t="shared" si="0"/>
        <v>40</v>
      </c>
    </row>
    <row r="25" spans="1:26" s="104" customFormat="1" ht="29.25" customHeight="1">
      <c r="A25" s="12">
        <v>15</v>
      </c>
      <c r="B25" s="100" t="s">
        <v>359</v>
      </c>
      <c r="C25" s="124">
        <v>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1</v>
      </c>
      <c r="O25" s="12"/>
      <c r="P25" s="12">
        <v>2</v>
      </c>
      <c r="Q25" s="12"/>
      <c r="R25" s="12"/>
      <c r="S25" s="12"/>
      <c r="T25" s="12">
        <v>6</v>
      </c>
      <c r="U25" s="12">
        <v>5</v>
      </c>
      <c r="V25" s="12">
        <v>30</v>
      </c>
      <c r="W25" s="12">
        <v>71</v>
      </c>
      <c r="X25" s="12">
        <v>2</v>
      </c>
      <c r="Y25" s="12">
        <v>1</v>
      </c>
      <c r="Z25" s="15">
        <f t="shared" si="0"/>
        <v>118</v>
      </c>
    </row>
    <row r="26" spans="1:26" ht="38.25" customHeight="1">
      <c r="A26" s="11">
        <v>16</v>
      </c>
      <c r="B26" s="127" t="s">
        <v>360</v>
      </c>
      <c r="C26" s="15">
        <v>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4"/>
      <c r="Q26" s="24"/>
      <c r="R26" s="24"/>
      <c r="S26" s="24"/>
      <c r="T26" s="24"/>
      <c r="U26" s="24">
        <v>27</v>
      </c>
      <c r="V26" s="24">
        <v>1</v>
      </c>
      <c r="W26" s="24">
        <v>5</v>
      </c>
      <c r="X26" s="24"/>
      <c r="Y26" s="24"/>
      <c r="Z26" s="69">
        <f t="shared" si="0"/>
        <v>33</v>
      </c>
    </row>
    <row r="27" spans="1:26" s="104" customFormat="1" ht="32.25" customHeight="1">
      <c r="A27" s="123">
        <v>17</v>
      </c>
      <c r="B27" s="91" t="s">
        <v>361</v>
      </c>
      <c r="C27" s="15">
        <v>6</v>
      </c>
      <c r="D27" s="12">
        <v>8</v>
      </c>
      <c r="E27" s="12"/>
      <c r="F27" s="12">
        <v>2</v>
      </c>
      <c r="G27" s="12"/>
      <c r="H27" s="12">
        <v>5</v>
      </c>
      <c r="I27" s="12"/>
      <c r="J27" s="12"/>
      <c r="K27" s="12"/>
      <c r="L27" s="12"/>
      <c r="M27" s="12"/>
      <c r="N27" s="12"/>
      <c r="O27" s="12">
        <v>6</v>
      </c>
      <c r="P27" s="12">
        <v>40</v>
      </c>
      <c r="Q27" s="12">
        <v>56</v>
      </c>
      <c r="R27" s="12">
        <v>14</v>
      </c>
      <c r="S27" s="12"/>
      <c r="T27" s="12"/>
      <c r="U27" s="12"/>
      <c r="V27" s="12"/>
      <c r="W27" s="12"/>
      <c r="X27" s="12"/>
      <c r="Y27" s="12"/>
      <c r="Z27" s="15">
        <f t="shared" si="0"/>
        <v>131</v>
      </c>
    </row>
    <row r="28" spans="1:26" s="104" customFormat="1" ht="18" customHeight="1">
      <c r="A28" s="12">
        <v>18</v>
      </c>
      <c r="B28" s="91" t="s">
        <v>335</v>
      </c>
      <c r="C28" s="15">
        <v>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v>5</v>
      </c>
      <c r="Q28" s="12">
        <v>6</v>
      </c>
      <c r="R28" s="12">
        <v>1</v>
      </c>
      <c r="S28" s="12"/>
      <c r="T28" s="12"/>
      <c r="U28" s="12"/>
      <c r="V28" s="12"/>
      <c r="W28" s="12"/>
      <c r="X28" s="12"/>
      <c r="Y28" s="12"/>
      <c r="Z28" s="15">
        <f t="shared" si="0"/>
        <v>12</v>
      </c>
    </row>
    <row r="29" spans="1:26" s="104" customFormat="1" ht="18" customHeight="1">
      <c r="A29" s="11">
        <v>19</v>
      </c>
      <c r="B29" s="91" t="s">
        <v>362</v>
      </c>
      <c r="C29" s="15">
        <v>1</v>
      </c>
      <c r="D29" s="12">
        <v>2</v>
      </c>
      <c r="E29" s="12"/>
      <c r="F29" s="12">
        <v>1</v>
      </c>
      <c r="G29" s="12"/>
      <c r="H29" s="12">
        <v>2</v>
      </c>
      <c r="I29" s="12"/>
      <c r="J29" s="12"/>
      <c r="K29" s="12"/>
      <c r="L29" s="12"/>
      <c r="M29" s="12"/>
      <c r="N29" s="12">
        <v>1</v>
      </c>
      <c r="O29" s="12">
        <v>1</v>
      </c>
      <c r="P29" s="12">
        <v>3</v>
      </c>
      <c r="Q29" s="12"/>
      <c r="R29" s="12">
        <v>4</v>
      </c>
      <c r="S29" s="12"/>
      <c r="T29" s="12"/>
      <c r="U29" s="12"/>
      <c r="V29" s="12"/>
      <c r="W29" s="12"/>
      <c r="X29" s="12">
        <v>1</v>
      </c>
      <c r="Y29" s="12"/>
      <c r="Z29" s="15">
        <f t="shared" si="0"/>
        <v>15</v>
      </c>
    </row>
    <row r="30" spans="1:26" s="104" customFormat="1" ht="18" customHeight="1">
      <c r="A30" s="123">
        <v>20</v>
      </c>
      <c r="B30" s="91" t="s">
        <v>363</v>
      </c>
      <c r="C30" s="15">
        <v>3</v>
      </c>
      <c r="D30" s="12"/>
      <c r="E30" s="12"/>
      <c r="F30" s="12">
        <v>45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>
        <f t="shared" si="0"/>
        <v>45</v>
      </c>
    </row>
    <row r="31" spans="1:26" ht="28.5">
      <c r="A31" s="12">
        <v>21</v>
      </c>
      <c r="B31" s="127" t="s">
        <v>364</v>
      </c>
      <c r="C31" s="15">
        <v>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4"/>
      <c r="Q31" s="24">
        <v>93</v>
      </c>
      <c r="R31" s="24">
        <v>74</v>
      </c>
      <c r="S31" s="24"/>
      <c r="T31" s="24"/>
      <c r="U31" s="24"/>
      <c r="V31" s="24"/>
      <c r="W31" s="24"/>
      <c r="X31" s="24"/>
      <c r="Y31" s="24"/>
      <c r="Z31" s="69">
        <f t="shared" si="0"/>
        <v>167</v>
      </c>
    </row>
    <row r="32" spans="1:26" ht="33" customHeight="1">
      <c r="A32" s="11">
        <v>22</v>
      </c>
      <c r="B32" s="127" t="s">
        <v>365</v>
      </c>
      <c r="C32" s="10">
        <v>1</v>
      </c>
      <c r="D32" s="11"/>
      <c r="E32" s="11"/>
      <c r="F32" s="11"/>
      <c r="G32" s="11"/>
      <c r="H32" s="11"/>
      <c r="I32" s="11"/>
      <c r="J32" s="11"/>
      <c r="K32" s="11">
        <v>6</v>
      </c>
      <c r="L32" s="11"/>
      <c r="M32" s="11">
        <v>4</v>
      </c>
      <c r="N32" s="11">
        <v>20</v>
      </c>
      <c r="O32" s="11">
        <v>1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69">
        <f t="shared" si="0"/>
        <v>31</v>
      </c>
    </row>
    <row r="33" spans="1:26" ht="33" customHeight="1">
      <c r="A33" s="123">
        <v>23</v>
      </c>
      <c r="B33" s="127" t="s">
        <v>29</v>
      </c>
      <c r="C33" s="15">
        <v>4</v>
      </c>
      <c r="D33" s="12">
        <v>10</v>
      </c>
      <c r="E33" s="12"/>
      <c r="F33" s="12">
        <v>4</v>
      </c>
      <c r="G33" s="12"/>
      <c r="H33" s="12">
        <v>6</v>
      </c>
      <c r="I33" s="12"/>
      <c r="J33" s="12"/>
      <c r="K33" s="12"/>
      <c r="L33" s="12"/>
      <c r="M33" s="12"/>
      <c r="N33" s="12"/>
      <c r="O33" s="12">
        <v>1</v>
      </c>
      <c r="P33" s="24">
        <v>10</v>
      </c>
      <c r="Q33" s="24">
        <v>29</v>
      </c>
      <c r="R33" s="24">
        <v>7</v>
      </c>
      <c r="S33" s="24"/>
      <c r="T33" s="24"/>
      <c r="U33" s="24"/>
      <c r="V33" s="24"/>
      <c r="W33" s="24"/>
      <c r="X33" s="24"/>
      <c r="Y33" s="24"/>
      <c r="Z33" s="69">
        <f t="shared" si="0"/>
        <v>67</v>
      </c>
    </row>
    <row r="34" spans="1:26" ht="51" customHeight="1">
      <c r="A34" s="12">
        <v>24</v>
      </c>
      <c r="B34" s="127" t="s">
        <v>366</v>
      </c>
      <c r="C34" s="15">
        <v>1</v>
      </c>
      <c r="D34" s="12"/>
      <c r="E34" s="12"/>
      <c r="F34" s="12"/>
      <c r="G34" s="12"/>
      <c r="H34" s="12"/>
      <c r="I34" s="12"/>
      <c r="J34" s="12">
        <v>1</v>
      </c>
      <c r="K34" s="12">
        <v>2</v>
      </c>
      <c r="L34" s="12"/>
      <c r="M34" s="12"/>
      <c r="N34" s="12"/>
      <c r="O34" s="12"/>
      <c r="P34" s="24"/>
      <c r="Q34" s="24"/>
      <c r="R34" s="24"/>
      <c r="S34" s="24"/>
      <c r="T34" s="24"/>
      <c r="U34" s="24"/>
      <c r="V34" s="24"/>
      <c r="W34" s="24"/>
      <c r="X34" s="24"/>
      <c r="Y34" s="24">
        <v>18</v>
      </c>
      <c r="Z34" s="69">
        <f t="shared" si="0"/>
        <v>21</v>
      </c>
    </row>
    <row r="35" spans="1:26" ht="30" customHeight="1">
      <c r="A35" s="12">
        <v>25</v>
      </c>
      <c r="B35" s="62" t="s">
        <v>367</v>
      </c>
      <c r="C35" s="15">
        <v>1</v>
      </c>
      <c r="D35" s="12">
        <v>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24"/>
      <c r="Q35" s="24">
        <v>3</v>
      </c>
      <c r="R35" s="24"/>
      <c r="S35" s="24"/>
      <c r="T35" s="24"/>
      <c r="U35" s="24"/>
      <c r="V35" s="24"/>
      <c r="W35" s="24"/>
      <c r="X35" s="24"/>
      <c r="Y35" s="24"/>
      <c r="Z35" s="69">
        <f t="shared" si="0"/>
        <v>5</v>
      </c>
    </row>
    <row r="36" spans="1:26" ht="30" customHeight="1">
      <c r="A36" s="12">
        <v>26</v>
      </c>
      <c r="B36" s="128" t="s">
        <v>368</v>
      </c>
      <c r="C36" s="10">
        <v>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>
        <v>3</v>
      </c>
      <c r="O36" s="11"/>
      <c r="P36" s="21"/>
      <c r="Q36" s="21"/>
      <c r="R36" s="21"/>
      <c r="S36" s="21">
        <v>6</v>
      </c>
      <c r="T36" s="21">
        <v>32</v>
      </c>
      <c r="U36" s="21">
        <v>7</v>
      </c>
      <c r="V36" s="21">
        <v>10</v>
      </c>
      <c r="W36" s="21"/>
      <c r="X36" s="21"/>
      <c r="Y36" s="21"/>
      <c r="Z36" s="69">
        <f t="shared" si="0"/>
        <v>58</v>
      </c>
    </row>
    <row r="37" spans="1:26" ht="30" customHeight="1">
      <c r="A37" s="12"/>
      <c r="B37" s="62"/>
      <c r="C37" s="1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69"/>
    </row>
    <row r="38" spans="1:26" s="103" customFormat="1" ht="21.75" customHeight="1">
      <c r="A38" s="63"/>
      <c r="B38" s="63" t="s">
        <v>7</v>
      </c>
      <c r="C38" s="63">
        <f aca="true" t="shared" si="1" ref="C38:Z38">SUM(C11:C37)</f>
        <v>92</v>
      </c>
      <c r="D38" s="63">
        <f t="shared" si="1"/>
        <v>112</v>
      </c>
      <c r="E38" s="63">
        <f t="shared" si="1"/>
        <v>2</v>
      </c>
      <c r="F38" s="63">
        <f t="shared" si="1"/>
        <v>85</v>
      </c>
      <c r="G38" s="63">
        <f t="shared" si="1"/>
        <v>0</v>
      </c>
      <c r="H38" s="63">
        <f t="shared" si="1"/>
        <v>90</v>
      </c>
      <c r="I38" s="63">
        <f t="shared" si="1"/>
        <v>0</v>
      </c>
      <c r="J38" s="63">
        <f t="shared" si="1"/>
        <v>37</v>
      </c>
      <c r="K38" s="63">
        <f t="shared" si="1"/>
        <v>37</v>
      </c>
      <c r="L38" s="63">
        <f t="shared" si="1"/>
        <v>2</v>
      </c>
      <c r="M38" s="63">
        <f t="shared" si="1"/>
        <v>8</v>
      </c>
      <c r="N38" s="63">
        <f t="shared" si="1"/>
        <v>109</v>
      </c>
      <c r="O38" s="63">
        <f t="shared" si="1"/>
        <v>43</v>
      </c>
      <c r="P38" s="63">
        <f t="shared" si="1"/>
        <v>275</v>
      </c>
      <c r="Q38" s="63">
        <f t="shared" si="1"/>
        <v>558</v>
      </c>
      <c r="R38" s="63">
        <f t="shared" si="1"/>
        <v>203</v>
      </c>
      <c r="S38" s="63">
        <f t="shared" si="1"/>
        <v>6</v>
      </c>
      <c r="T38" s="63">
        <f t="shared" si="1"/>
        <v>41</v>
      </c>
      <c r="U38" s="63">
        <f t="shared" si="1"/>
        <v>64</v>
      </c>
      <c r="V38" s="63">
        <f t="shared" si="1"/>
        <v>48</v>
      </c>
      <c r="W38" s="63">
        <f t="shared" si="1"/>
        <v>94</v>
      </c>
      <c r="X38" s="63">
        <f t="shared" si="1"/>
        <v>41</v>
      </c>
      <c r="Y38" s="63">
        <f t="shared" si="1"/>
        <v>34</v>
      </c>
      <c r="Z38" s="63">
        <f t="shared" si="1"/>
        <v>1889</v>
      </c>
    </row>
    <row r="39" spans="1:26" ht="7.5" customHeight="1">
      <c r="A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05"/>
    </row>
    <row r="40" spans="1:26" s="7" customFormat="1" ht="15.75">
      <c r="A40" s="2"/>
      <c r="B40" s="6" t="s">
        <v>298</v>
      </c>
      <c r="C40" s="2">
        <f>SUM(D38:G38)</f>
        <v>199</v>
      </c>
      <c r="E40" s="7" t="s">
        <v>299</v>
      </c>
      <c r="G40" s="2">
        <f>SUM(H38:I38)</f>
        <v>90</v>
      </c>
      <c r="I40" s="2" t="s">
        <v>300</v>
      </c>
      <c r="M40" s="2">
        <f>SUM(J38:R38)</f>
        <v>1272</v>
      </c>
      <c r="O40" s="8" t="s">
        <v>301</v>
      </c>
      <c r="Q40" s="2"/>
      <c r="S40" s="2">
        <f>SUM(S38:X38)</f>
        <v>294</v>
      </c>
      <c r="W40" s="2" t="s">
        <v>302</v>
      </c>
      <c r="Y40" s="2">
        <f>Y38</f>
        <v>34</v>
      </c>
      <c r="Z40" s="105"/>
    </row>
    <row r="41" spans="1:26" ht="7.5" customHeight="1">
      <c r="A41" s="9"/>
      <c r="Z41" s="105"/>
    </row>
    <row r="42" ht="12.75">
      <c r="A42" s="9"/>
    </row>
    <row r="43" ht="12.75">
      <c r="A43" s="9"/>
    </row>
    <row r="44" ht="12.75">
      <c r="A44" s="9"/>
    </row>
    <row r="45" spans="1:17" ht="12.75">
      <c r="A45" s="9"/>
      <c r="Q45" s="1"/>
    </row>
    <row r="46" spans="1:17" ht="12.75">
      <c r="A46" s="9"/>
      <c r="Q46" s="1"/>
    </row>
    <row r="47" spans="1:17" ht="12.75">
      <c r="A47" s="9"/>
      <c r="Q47" s="1"/>
    </row>
    <row r="48" spans="1:23" ht="12.75">
      <c r="A48" s="9"/>
      <c r="Q48" s="1"/>
      <c r="W48" s="1">
        <v>606</v>
      </c>
    </row>
    <row r="49" spans="1:24" ht="12.75">
      <c r="A49" s="9"/>
      <c r="Q49" s="1"/>
      <c r="W49" s="1">
        <v>1744</v>
      </c>
      <c r="X49" s="1">
        <v>-1707</v>
      </c>
    </row>
    <row r="50" spans="1:23" ht="12.75">
      <c r="A50" s="9"/>
      <c r="W50" s="1">
        <f>SUM(W48:W49)</f>
        <v>2350</v>
      </c>
    </row>
    <row r="51" spans="1:23" ht="12.75">
      <c r="A51" s="9"/>
      <c r="W51" s="1">
        <v>-2313</v>
      </c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  <row r="1072" ht="12.75">
      <c r="A1072" s="9"/>
    </row>
    <row r="1073" ht="12.75">
      <c r="A1073" s="9"/>
    </row>
    <row r="1074" ht="12.75">
      <c r="A1074" s="9"/>
    </row>
    <row r="1075" ht="12.75">
      <c r="A1075" s="9"/>
    </row>
    <row r="1076" ht="12.75">
      <c r="A1076" s="9"/>
    </row>
    <row r="1077" ht="12.75">
      <c r="A1077" s="9"/>
    </row>
    <row r="1078" ht="12.75">
      <c r="A1078" s="9"/>
    </row>
    <row r="1079" ht="12.75">
      <c r="A1079" s="9"/>
    </row>
    <row r="1080" ht="12.75">
      <c r="A1080" s="9"/>
    </row>
    <row r="1081" ht="12.75">
      <c r="A1081" s="9"/>
    </row>
    <row r="1082" ht="12.75">
      <c r="A1082" s="9"/>
    </row>
    <row r="1083" ht="12.75">
      <c r="A1083" s="9"/>
    </row>
    <row r="1084" ht="12.75">
      <c r="A1084" s="9"/>
    </row>
    <row r="1085" ht="12.75">
      <c r="A1085" s="9"/>
    </row>
    <row r="1086" ht="12.75">
      <c r="A1086" s="9"/>
    </row>
    <row r="1087" ht="12.75">
      <c r="A1087" s="9"/>
    </row>
    <row r="1088" ht="12.75">
      <c r="A1088" s="9"/>
    </row>
    <row r="1089" ht="12.75">
      <c r="A1089" s="9"/>
    </row>
    <row r="1090" ht="12.75">
      <c r="A1090" s="9"/>
    </row>
    <row r="1091" ht="12.75">
      <c r="A1091" s="9"/>
    </row>
    <row r="1092" ht="12.75">
      <c r="A1092" s="9"/>
    </row>
    <row r="1093" ht="12.75">
      <c r="A1093" s="9"/>
    </row>
    <row r="1094" ht="12.75">
      <c r="A1094" s="9"/>
    </row>
    <row r="1095" ht="12.75">
      <c r="A1095" s="9"/>
    </row>
    <row r="1096" ht="12.75">
      <c r="A1096" s="9"/>
    </row>
    <row r="1097" ht="12.75">
      <c r="A1097" s="9"/>
    </row>
    <row r="1098" ht="12.75">
      <c r="A1098" s="9"/>
    </row>
    <row r="1099" ht="12.75">
      <c r="A1099" s="9"/>
    </row>
    <row r="1100" ht="12.75">
      <c r="A1100" s="9"/>
    </row>
    <row r="1101" ht="12.75">
      <c r="A1101" s="9"/>
    </row>
    <row r="1102" ht="12.75">
      <c r="A1102" s="9"/>
    </row>
    <row r="1103" ht="12.75">
      <c r="A1103" s="9"/>
    </row>
    <row r="1104" ht="12.75">
      <c r="A1104" s="9"/>
    </row>
    <row r="1105" ht="12.75">
      <c r="A1105" s="9"/>
    </row>
    <row r="1106" ht="12.75">
      <c r="A1106" s="9"/>
    </row>
    <row r="1107" ht="12.75">
      <c r="A1107" s="9"/>
    </row>
    <row r="1108" ht="12.75">
      <c r="A1108" s="9"/>
    </row>
    <row r="1109" ht="12.75">
      <c r="A1109" s="9"/>
    </row>
    <row r="1110" ht="12.75">
      <c r="A1110" s="9"/>
    </row>
    <row r="1111" ht="12.75">
      <c r="A1111" s="9"/>
    </row>
    <row r="1112" ht="12.75">
      <c r="A1112" s="9"/>
    </row>
    <row r="1113" ht="12.75">
      <c r="A1113" s="9"/>
    </row>
    <row r="1114" ht="12.75">
      <c r="A1114" s="9"/>
    </row>
    <row r="1115" ht="12.75">
      <c r="A1115" s="9"/>
    </row>
    <row r="1116" ht="12.75">
      <c r="A1116" s="9"/>
    </row>
    <row r="1117" ht="12.75">
      <c r="A1117" s="9"/>
    </row>
    <row r="1118" ht="12.75">
      <c r="A1118" s="9"/>
    </row>
    <row r="1119" ht="12.75">
      <c r="A1119" s="9"/>
    </row>
    <row r="1120" ht="12.75">
      <c r="A1120" s="9"/>
    </row>
    <row r="1121" ht="12.75">
      <c r="A1121" s="9"/>
    </row>
    <row r="1122" ht="12.75">
      <c r="A1122" s="9"/>
    </row>
    <row r="1123" ht="12.75">
      <c r="A1123" s="9"/>
    </row>
    <row r="1124" ht="12.75">
      <c r="A1124" s="9"/>
    </row>
    <row r="1125" ht="12.75">
      <c r="A1125" s="9"/>
    </row>
    <row r="1126" ht="12.75">
      <c r="A1126" s="9"/>
    </row>
    <row r="1127" ht="12.75">
      <c r="A1127" s="9"/>
    </row>
    <row r="1128" ht="12.75">
      <c r="A1128" s="9"/>
    </row>
    <row r="1129" ht="12.75">
      <c r="A1129" s="9"/>
    </row>
    <row r="1130" ht="12.75">
      <c r="A1130" s="9"/>
    </row>
    <row r="1131" ht="12.75">
      <c r="A1131" s="9"/>
    </row>
    <row r="1132" ht="12.75">
      <c r="A1132" s="9"/>
    </row>
    <row r="1133" ht="12.75">
      <c r="A1133" s="9"/>
    </row>
    <row r="1134" ht="12.75">
      <c r="A1134" s="9"/>
    </row>
    <row r="1135" ht="12.75">
      <c r="A1135" s="9"/>
    </row>
    <row r="1136" ht="12.75">
      <c r="A1136" s="9"/>
    </row>
    <row r="1137" ht="12.75">
      <c r="A1137" s="9"/>
    </row>
    <row r="1138" ht="12.75">
      <c r="A1138" s="9"/>
    </row>
    <row r="1139" ht="12.75">
      <c r="A1139" s="9"/>
    </row>
    <row r="1140" ht="12.75">
      <c r="A1140" s="9"/>
    </row>
    <row r="1141" ht="12.75">
      <c r="A1141" s="9"/>
    </row>
    <row r="1142" ht="12.75">
      <c r="A1142" s="9"/>
    </row>
    <row r="1143" ht="12.75">
      <c r="A1143" s="9"/>
    </row>
    <row r="1144" ht="12.75">
      <c r="A1144" s="9"/>
    </row>
    <row r="1145" ht="12.75">
      <c r="A1145" s="9"/>
    </row>
    <row r="1146" ht="12.75">
      <c r="A1146" s="9"/>
    </row>
    <row r="1147" ht="12.75">
      <c r="A1147" s="9"/>
    </row>
    <row r="1148" ht="12.75">
      <c r="A1148" s="9"/>
    </row>
    <row r="1149" ht="12.75">
      <c r="A1149" s="9"/>
    </row>
    <row r="1150" ht="12.75">
      <c r="A1150" s="9"/>
    </row>
    <row r="1151" ht="12.75">
      <c r="A1151" s="9"/>
    </row>
    <row r="1152" ht="12.75">
      <c r="A1152" s="9"/>
    </row>
    <row r="1153" ht="12.75">
      <c r="A1153" s="9"/>
    </row>
    <row r="1154" ht="12.75">
      <c r="A1154" s="9"/>
    </row>
    <row r="1155" ht="12.75">
      <c r="A1155" s="9"/>
    </row>
    <row r="1156" ht="12.75">
      <c r="A1156" s="9"/>
    </row>
    <row r="1157" ht="12.75">
      <c r="A1157" s="9"/>
    </row>
    <row r="1158" ht="12.75">
      <c r="A1158" s="9"/>
    </row>
    <row r="1159" ht="12.75">
      <c r="A1159" s="9"/>
    </row>
    <row r="1160" ht="12.75">
      <c r="A1160" s="9"/>
    </row>
    <row r="1161" ht="12.75">
      <c r="A1161" s="9"/>
    </row>
    <row r="1162" ht="12.75">
      <c r="A1162" s="9"/>
    </row>
    <row r="1163" ht="12.75">
      <c r="A1163" s="9"/>
    </row>
    <row r="1164" ht="12.75">
      <c r="A1164" s="9"/>
    </row>
    <row r="1165" ht="12.75">
      <c r="A1165" s="9"/>
    </row>
    <row r="1166" ht="12.75">
      <c r="A1166" s="9"/>
    </row>
    <row r="1167" ht="12.75">
      <c r="A1167" s="9"/>
    </row>
    <row r="1168" ht="12.75">
      <c r="A1168" s="9"/>
    </row>
    <row r="1169" ht="12.75">
      <c r="A1169" s="9"/>
    </row>
    <row r="1170" ht="12.75">
      <c r="A1170" s="9"/>
    </row>
    <row r="1171" ht="12.75">
      <c r="A1171" s="9"/>
    </row>
    <row r="1172" ht="12.75">
      <c r="A1172" s="9"/>
    </row>
    <row r="1173" ht="12.75">
      <c r="A1173" s="9"/>
    </row>
    <row r="1174" ht="12.75">
      <c r="A1174" s="9"/>
    </row>
    <row r="1175" ht="12.75">
      <c r="A1175" s="9"/>
    </row>
    <row r="1176" ht="12.75">
      <c r="A1176" s="9"/>
    </row>
    <row r="1177" ht="12.75">
      <c r="A1177" s="9"/>
    </row>
    <row r="1178" ht="12.75">
      <c r="A1178" s="9"/>
    </row>
    <row r="1179" ht="12.75">
      <c r="A1179" s="9"/>
    </row>
    <row r="1180" ht="12.75">
      <c r="A1180" s="9"/>
    </row>
    <row r="1181" ht="12.75">
      <c r="A1181" s="9"/>
    </row>
    <row r="1182" ht="12.75">
      <c r="A1182" s="9"/>
    </row>
    <row r="1183" ht="12.75">
      <c r="A1183" s="9"/>
    </row>
    <row r="1184" ht="12.75">
      <c r="A1184" s="9"/>
    </row>
    <row r="1185" ht="12.75">
      <c r="A1185" s="9"/>
    </row>
    <row r="1186" ht="12.75">
      <c r="A1186" s="9"/>
    </row>
    <row r="1187" ht="12.75">
      <c r="A1187" s="9"/>
    </row>
    <row r="1188" ht="12.75">
      <c r="A1188" s="9"/>
    </row>
    <row r="1189" ht="12.75">
      <c r="A1189" s="9"/>
    </row>
    <row r="1190" ht="12.75">
      <c r="A1190" s="9"/>
    </row>
    <row r="1191" ht="12.75">
      <c r="A1191" s="9"/>
    </row>
    <row r="1192" ht="12.75">
      <c r="A1192" s="9"/>
    </row>
    <row r="1193" ht="12.75">
      <c r="A1193" s="9"/>
    </row>
    <row r="1194" ht="12.75">
      <c r="A1194" s="9"/>
    </row>
    <row r="1195" ht="12.75">
      <c r="A1195" s="9"/>
    </row>
    <row r="1196" ht="12.75">
      <c r="A1196" s="9"/>
    </row>
    <row r="1197" ht="12.75">
      <c r="A1197" s="9"/>
    </row>
    <row r="1198" ht="12.75">
      <c r="A1198" s="9"/>
    </row>
    <row r="1199" ht="12.75">
      <c r="A1199" s="9"/>
    </row>
    <row r="1200" ht="12.75">
      <c r="A1200" s="9"/>
    </row>
    <row r="1201" ht="12.75">
      <c r="A1201" s="9"/>
    </row>
    <row r="1202" ht="12.75">
      <c r="A1202" s="9"/>
    </row>
    <row r="1203" ht="12.75">
      <c r="A1203" s="9"/>
    </row>
    <row r="1204" ht="12.75">
      <c r="A1204" s="9"/>
    </row>
    <row r="1205" ht="12.75">
      <c r="A1205" s="9"/>
    </row>
    <row r="1206" ht="12.75">
      <c r="A1206" s="9"/>
    </row>
    <row r="1207" ht="12.75">
      <c r="A1207" s="9"/>
    </row>
    <row r="1208" ht="12.75">
      <c r="A1208" s="9"/>
    </row>
    <row r="1209" ht="12.75">
      <c r="A1209" s="9"/>
    </row>
    <row r="1210" ht="12.75">
      <c r="A1210" s="9"/>
    </row>
    <row r="1211" ht="12.75">
      <c r="A1211" s="9"/>
    </row>
    <row r="1212" ht="12.75">
      <c r="A1212" s="9"/>
    </row>
    <row r="1213" ht="12.75">
      <c r="A1213" s="9"/>
    </row>
    <row r="1214" ht="12.75">
      <c r="A1214" s="9"/>
    </row>
    <row r="1215" ht="12.75">
      <c r="A1215" s="9"/>
    </row>
    <row r="1216" ht="12.75">
      <c r="A1216" s="9"/>
    </row>
    <row r="1217" ht="12.75">
      <c r="A1217" s="9"/>
    </row>
    <row r="1218" ht="12.75">
      <c r="A1218" s="9"/>
    </row>
    <row r="1219" ht="12.75">
      <c r="A1219" s="9"/>
    </row>
    <row r="1220" ht="12.75">
      <c r="A1220" s="9"/>
    </row>
    <row r="1221" ht="12.75">
      <c r="A1221" s="9"/>
    </row>
    <row r="1222" ht="12.75">
      <c r="A1222" s="9"/>
    </row>
    <row r="1223" ht="12.75">
      <c r="A1223" s="9"/>
    </row>
    <row r="1224" ht="12.75">
      <c r="A1224" s="9"/>
    </row>
    <row r="1225" ht="12.75">
      <c r="A1225" s="9"/>
    </row>
    <row r="1226" ht="12.75">
      <c r="A1226" s="9"/>
    </row>
    <row r="1227" ht="12.75">
      <c r="A1227" s="9"/>
    </row>
    <row r="1228" ht="12.75">
      <c r="A1228" s="9"/>
    </row>
    <row r="1229" ht="12.75">
      <c r="A1229" s="9"/>
    </row>
    <row r="1230" ht="12.75">
      <c r="A1230" s="9"/>
    </row>
    <row r="1231" ht="12.75">
      <c r="A1231" s="9"/>
    </row>
    <row r="1232" ht="12.75">
      <c r="A1232" s="9"/>
    </row>
    <row r="1233" ht="12.75">
      <c r="A1233" s="9"/>
    </row>
    <row r="1234" ht="12.75">
      <c r="A1234" s="9"/>
    </row>
    <row r="1235" ht="12.75">
      <c r="A1235" s="9"/>
    </row>
    <row r="1236" ht="12.75">
      <c r="A1236" s="9"/>
    </row>
    <row r="1237" ht="12.75">
      <c r="A1237" s="9"/>
    </row>
    <row r="1238" ht="12.75">
      <c r="A1238" s="9"/>
    </row>
    <row r="1239" ht="12.75">
      <c r="A1239" s="9"/>
    </row>
    <row r="1240" ht="12.75">
      <c r="A1240" s="9"/>
    </row>
    <row r="1241" ht="12.75">
      <c r="A1241" s="9"/>
    </row>
    <row r="1242" ht="12.75">
      <c r="A1242" s="9"/>
    </row>
    <row r="1243" ht="12.75">
      <c r="A1243" s="9"/>
    </row>
    <row r="1244" ht="12.75">
      <c r="A1244" s="9"/>
    </row>
    <row r="1245" ht="12.75">
      <c r="A1245" s="9"/>
    </row>
    <row r="1246" ht="12.75">
      <c r="A1246" s="9"/>
    </row>
    <row r="1247" ht="12.75">
      <c r="A1247" s="9"/>
    </row>
    <row r="1248" ht="12.75">
      <c r="A1248" s="9"/>
    </row>
    <row r="1249" ht="12.75">
      <c r="A1249" s="9"/>
    </row>
    <row r="1250" ht="12.75">
      <c r="A1250" s="9"/>
    </row>
    <row r="1251" ht="12.75">
      <c r="A1251" s="9"/>
    </row>
    <row r="1252" ht="12.75">
      <c r="A1252" s="9"/>
    </row>
    <row r="1253" ht="12.75">
      <c r="A1253" s="9"/>
    </row>
    <row r="1254" ht="12.75">
      <c r="A1254" s="9"/>
    </row>
    <row r="1255" ht="12.75">
      <c r="A1255" s="9"/>
    </row>
    <row r="1256" ht="12.75">
      <c r="A1256" s="9"/>
    </row>
    <row r="1257" ht="12.75">
      <c r="A1257" s="9"/>
    </row>
    <row r="1258" ht="12.75">
      <c r="A1258" s="9"/>
    </row>
    <row r="1259" ht="12.75">
      <c r="A1259" s="9"/>
    </row>
    <row r="1260" ht="12.75">
      <c r="A1260" s="9"/>
    </row>
    <row r="1261" ht="12.75">
      <c r="A1261" s="9"/>
    </row>
    <row r="1262" ht="12.75">
      <c r="A1262" s="9"/>
    </row>
    <row r="1263" ht="12.75">
      <c r="A1263" s="9"/>
    </row>
    <row r="1264" ht="12.75">
      <c r="A1264" s="9"/>
    </row>
    <row r="1265" ht="12.75">
      <c r="A1265" s="9"/>
    </row>
    <row r="1266" ht="12.75">
      <c r="A1266" s="9"/>
    </row>
    <row r="1267" ht="12.75">
      <c r="A1267" s="9"/>
    </row>
    <row r="1268" ht="12.75">
      <c r="A1268" s="9"/>
    </row>
    <row r="1269" ht="12.75">
      <c r="A1269" s="9"/>
    </row>
    <row r="1270" ht="12.75">
      <c r="A1270" s="9"/>
    </row>
    <row r="1271" ht="12.75">
      <c r="A1271" s="9"/>
    </row>
    <row r="1272" ht="12.75">
      <c r="A1272" s="9"/>
    </row>
    <row r="1273" ht="12.75">
      <c r="A1273" s="9"/>
    </row>
    <row r="1274" ht="12.75">
      <c r="A1274" s="9"/>
    </row>
    <row r="1275" ht="12.75">
      <c r="A1275" s="9"/>
    </row>
    <row r="1276" ht="12.75">
      <c r="A1276" s="9"/>
    </row>
    <row r="1277" ht="12.75">
      <c r="A1277" s="9"/>
    </row>
    <row r="1278" ht="12.75">
      <c r="A1278" s="9"/>
    </row>
    <row r="1279" ht="12.75">
      <c r="A1279" s="9"/>
    </row>
    <row r="1280" ht="12.75">
      <c r="A1280" s="9"/>
    </row>
    <row r="1281" ht="12.75">
      <c r="A1281" s="9"/>
    </row>
    <row r="1282" ht="12.75">
      <c r="A1282" s="9"/>
    </row>
    <row r="1283" ht="12.75">
      <c r="A1283" s="9"/>
    </row>
    <row r="1284" ht="12.75">
      <c r="A1284" s="9"/>
    </row>
    <row r="1285" ht="12.75">
      <c r="A1285" s="9"/>
    </row>
    <row r="1286" ht="12.75">
      <c r="A1286" s="9"/>
    </row>
    <row r="1287" ht="12.75">
      <c r="A1287" s="9"/>
    </row>
    <row r="1288" ht="12.75">
      <c r="A1288" s="9"/>
    </row>
    <row r="1289" ht="12.75">
      <c r="A1289" s="9"/>
    </row>
    <row r="1290" ht="12.75">
      <c r="A1290" s="9"/>
    </row>
    <row r="1291" ht="12.75">
      <c r="A1291" s="9"/>
    </row>
    <row r="1292" ht="12.75">
      <c r="A1292" s="9"/>
    </row>
    <row r="1293" ht="12.75">
      <c r="A1293" s="9"/>
    </row>
    <row r="1294" ht="12.75">
      <c r="A1294" s="9"/>
    </row>
    <row r="1295" ht="12.75">
      <c r="A1295" s="9"/>
    </row>
    <row r="1296" ht="12.75">
      <c r="A1296" s="9"/>
    </row>
    <row r="1297" ht="12.75">
      <c r="A1297" s="9"/>
    </row>
    <row r="1298" ht="12.75">
      <c r="A1298" s="9"/>
    </row>
    <row r="1299" ht="12.75">
      <c r="A1299" s="9"/>
    </row>
    <row r="1300" ht="12.75">
      <c r="A1300" s="9"/>
    </row>
    <row r="1301" ht="12.75">
      <c r="A1301" s="9"/>
    </row>
    <row r="1302" ht="12.75">
      <c r="A1302" s="9"/>
    </row>
    <row r="1303" ht="12.75">
      <c r="A1303" s="9"/>
    </row>
    <row r="1304" ht="12.75">
      <c r="A1304" s="9"/>
    </row>
    <row r="1305" ht="12.75">
      <c r="A1305" s="9"/>
    </row>
    <row r="1306" ht="12.75">
      <c r="A1306" s="9"/>
    </row>
    <row r="1307" ht="12.75">
      <c r="A1307" s="9"/>
    </row>
    <row r="1308" ht="12.75">
      <c r="A1308" s="9"/>
    </row>
    <row r="1309" ht="12.75">
      <c r="A1309" s="9"/>
    </row>
    <row r="1310" ht="12.75">
      <c r="A1310" s="9"/>
    </row>
    <row r="1311" ht="12.75">
      <c r="A1311" s="9"/>
    </row>
    <row r="1312" ht="12.75">
      <c r="A1312" s="9"/>
    </row>
    <row r="1313" ht="12.75">
      <c r="A1313" s="9"/>
    </row>
    <row r="1314" ht="12.75">
      <c r="A1314" s="9"/>
    </row>
    <row r="1315" ht="12.75">
      <c r="A1315" s="9"/>
    </row>
    <row r="1316" ht="12.75">
      <c r="A1316" s="9"/>
    </row>
    <row r="1317" ht="12.75">
      <c r="A1317" s="9"/>
    </row>
    <row r="1318" ht="12.75">
      <c r="A1318" s="9"/>
    </row>
    <row r="1319" ht="12.75">
      <c r="A1319" s="9"/>
    </row>
    <row r="1320" ht="12.75">
      <c r="A1320" s="9"/>
    </row>
    <row r="1321" ht="12.75">
      <c r="A1321" s="9"/>
    </row>
    <row r="1322" ht="12.75">
      <c r="A1322" s="9"/>
    </row>
    <row r="1323" ht="12.75">
      <c r="A1323" s="9"/>
    </row>
    <row r="1324" ht="12.75">
      <c r="A1324" s="9"/>
    </row>
    <row r="1325" ht="12.75">
      <c r="A1325" s="9"/>
    </row>
    <row r="1326" ht="12.75">
      <c r="A1326" s="9"/>
    </row>
    <row r="1327" ht="12.75">
      <c r="A1327" s="9"/>
    </row>
    <row r="1328" ht="12.75">
      <c r="A1328" s="9"/>
    </row>
    <row r="1329" ht="12.75">
      <c r="A1329" s="9"/>
    </row>
    <row r="1330" ht="12.75">
      <c r="A1330" s="9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ht="12.75">
      <c r="A1348" s="9"/>
    </row>
    <row r="1349" ht="12.75">
      <c r="A1349" s="9"/>
    </row>
    <row r="1350" ht="12.75">
      <c r="A1350" s="9"/>
    </row>
    <row r="1351" ht="12.75">
      <c r="A1351" s="9"/>
    </row>
    <row r="1352" ht="12.75">
      <c r="A1352" s="9"/>
    </row>
    <row r="1353" ht="12.75">
      <c r="A1353" s="9"/>
    </row>
    <row r="1354" ht="12.75">
      <c r="A1354" s="9"/>
    </row>
    <row r="1355" ht="12.75">
      <c r="A1355" s="9"/>
    </row>
    <row r="1356" ht="12.75">
      <c r="A1356" s="9"/>
    </row>
    <row r="1357" ht="12.75">
      <c r="A1357" s="9"/>
    </row>
    <row r="1358" ht="12.75">
      <c r="A1358" s="9"/>
    </row>
    <row r="1359" ht="12.75">
      <c r="A1359" s="9"/>
    </row>
    <row r="1360" ht="12.75">
      <c r="A1360" s="9"/>
    </row>
    <row r="1361" ht="12.75">
      <c r="A1361" s="9"/>
    </row>
    <row r="1362" ht="12.75">
      <c r="A1362" s="9"/>
    </row>
    <row r="1363" ht="12.75">
      <c r="A1363" s="9"/>
    </row>
    <row r="1364" ht="12.75">
      <c r="A1364" s="9"/>
    </row>
    <row r="1365" ht="12.75">
      <c r="A1365" s="9"/>
    </row>
    <row r="1366" ht="12.75">
      <c r="A1366" s="9"/>
    </row>
    <row r="1367" ht="12.75">
      <c r="A1367" s="9"/>
    </row>
    <row r="1368" ht="12.75">
      <c r="A1368" s="9"/>
    </row>
    <row r="1369" ht="12.75">
      <c r="A1369" s="9"/>
    </row>
    <row r="1370" ht="12.75">
      <c r="A1370" s="9"/>
    </row>
    <row r="1371" ht="12.75">
      <c r="A1371" s="9"/>
    </row>
    <row r="1372" ht="12.75">
      <c r="A1372" s="9"/>
    </row>
    <row r="1373" ht="12.75">
      <c r="A1373" s="9"/>
    </row>
    <row r="1374" ht="12.75">
      <c r="A1374" s="9"/>
    </row>
    <row r="1375" ht="12.75">
      <c r="A1375" s="9"/>
    </row>
    <row r="1376" ht="12.75">
      <c r="A1376" s="9"/>
    </row>
    <row r="1377" ht="12.75">
      <c r="A1377" s="9"/>
    </row>
    <row r="1378" ht="12.75">
      <c r="A1378" s="9"/>
    </row>
    <row r="1379" ht="12.75">
      <c r="A1379" s="9"/>
    </row>
    <row r="1380" ht="12.75">
      <c r="A1380" s="9"/>
    </row>
    <row r="1381" ht="12.75">
      <c r="A1381" s="9"/>
    </row>
    <row r="1382" ht="12.75">
      <c r="A1382" s="9"/>
    </row>
    <row r="1383" ht="12.75">
      <c r="A1383" s="9"/>
    </row>
    <row r="1384" ht="12.75">
      <c r="A1384" s="9"/>
    </row>
    <row r="1385" ht="12.75">
      <c r="A1385" s="9"/>
    </row>
    <row r="1386" ht="12.75">
      <c r="A1386" s="9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ht="12.75">
      <c r="A1408" s="9"/>
    </row>
    <row r="1409" ht="12.75">
      <c r="A1409" s="9"/>
    </row>
    <row r="1410" ht="12.75">
      <c r="A1410" s="9"/>
    </row>
    <row r="1411" ht="12.75">
      <c r="A1411" s="9"/>
    </row>
    <row r="1412" ht="12.75">
      <c r="A1412" s="9"/>
    </row>
    <row r="1413" ht="12.75">
      <c r="A1413" s="9"/>
    </row>
    <row r="1414" ht="12.75">
      <c r="A1414" s="9"/>
    </row>
    <row r="1415" ht="12.75">
      <c r="A1415" s="9"/>
    </row>
    <row r="1416" ht="12.75">
      <c r="A1416" s="9"/>
    </row>
    <row r="1417" ht="12.75">
      <c r="A1417" s="9"/>
    </row>
    <row r="1418" ht="12.75">
      <c r="A1418" s="9"/>
    </row>
    <row r="1419" ht="12.75">
      <c r="A1419" s="9"/>
    </row>
    <row r="1420" ht="12.75">
      <c r="A1420" s="9"/>
    </row>
    <row r="1421" ht="12.75">
      <c r="A1421" s="9"/>
    </row>
    <row r="1422" ht="12.75">
      <c r="A1422" s="9"/>
    </row>
    <row r="1423" ht="12.75">
      <c r="A1423" s="9"/>
    </row>
    <row r="1424" ht="12.75">
      <c r="A1424" s="9"/>
    </row>
    <row r="1425" ht="12.75">
      <c r="A1425" s="9"/>
    </row>
    <row r="1426" ht="12.75">
      <c r="A1426" s="9"/>
    </row>
    <row r="1427" ht="12.75">
      <c r="A1427" s="9"/>
    </row>
    <row r="1428" ht="12.75">
      <c r="A1428" s="9"/>
    </row>
    <row r="1429" ht="12.75">
      <c r="A1429" s="9"/>
    </row>
    <row r="1430" ht="12.75">
      <c r="A1430" s="9"/>
    </row>
    <row r="1431" ht="12.75">
      <c r="A1431" s="9"/>
    </row>
    <row r="1432" ht="12.75">
      <c r="A1432" s="9"/>
    </row>
    <row r="1433" ht="12.75">
      <c r="A1433" s="9"/>
    </row>
    <row r="1434" ht="12.75">
      <c r="A1434" s="9"/>
    </row>
    <row r="1435" ht="12.75">
      <c r="A1435" s="9"/>
    </row>
    <row r="1436" ht="12.75">
      <c r="A1436" s="9"/>
    </row>
    <row r="1437" ht="12.75">
      <c r="A1437" s="9"/>
    </row>
    <row r="1438" ht="12.75">
      <c r="A1438" s="9"/>
    </row>
    <row r="1439" ht="12.75">
      <c r="A1439" s="9"/>
    </row>
    <row r="1440" ht="12.75">
      <c r="A1440" s="9"/>
    </row>
    <row r="1441" ht="12.75">
      <c r="A1441" s="9"/>
    </row>
    <row r="1442" ht="12.75">
      <c r="A1442" s="9"/>
    </row>
    <row r="1443" ht="12.75">
      <c r="A1443" s="9"/>
    </row>
    <row r="1444" ht="12.75">
      <c r="A1444" s="9"/>
    </row>
    <row r="1445" ht="12.75">
      <c r="A1445" s="9"/>
    </row>
    <row r="1446" ht="12.75">
      <c r="A1446" s="9"/>
    </row>
    <row r="1447" ht="12.75">
      <c r="A1447" s="9"/>
    </row>
    <row r="1448" ht="12.75">
      <c r="A1448" s="9"/>
    </row>
    <row r="1449" ht="12.75">
      <c r="A1449" s="9"/>
    </row>
    <row r="1450" ht="12.75">
      <c r="A1450" s="9"/>
    </row>
    <row r="1451" ht="12.75">
      <c r="A1451" s="9"/>
    </row>
    <row r="1452" ht="12.75">
      <c r="A1452" s="9"/>
    </row>
    <row r="1453" ht="12.75">
      <c r="A1453" s="9"/>
    </row>
    <row r="1454" ht="12.75">
      <c r="A1454" s="9"/>
    </row>
    <row r="1455" ht="12.75">
      <c r="A1455" s="9"/>
    </row>
    <row r="1456" ht="12.75">
      <c r="A1456" s="9"/>
    </row>
    <row r="1457" ht="12.75">
      <c r="A1457" s="9"/>
    </row>
    <row r="1458" ht="12.75">
      <c r="A1458" s="9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  <row r="1473" ht="12.75">
      <c r="A1473" s="9"/>
    </row>
    <row r="1474" ht="12.75">
      <c r="A1474" s="9"/>
    </row>
    <row r="1475" ht="12.75">
      <c r="A1475" s="9"/>
    </row>
    <row r="1476" ht="12.75">
      <c r="A1476" s="9"/>
    </row>
    <row r="1477" ht="12.75">
      <c r="A1477" s="9"/>
    </row>
    <row r="1478" ht="12.75">
      <c r="A1478" s="9"/>
    </row>
    <row r="1479" ht="12.75">
      <c r="A1479" s="9"/>
    </row>
    <row r="1480" ht="12.75">
      <c r="A1480" s="9"/>
    </row>
    <row r="1481" ht="12.75">
      <c r="A1481" s="9"/>
    </row>
    <row r="1482" ht="12.75">
      <c r="A1482" s="9"/>
    </row>
    <row r="1483" ht="12.75">
      <c r="A1483" s="9"/>
    </row>
    <row r="1484" ht="12.75">
      <c r="A1484" s="9"/>
    </row>
    <row r="1485" ht="12.75">
      <c r="A1485" s="9"/>
    </row>
    <row r="1486" ht="12.75">
      <c r="A1486" s="9"/>
    </row>
    <row r="1487" ht="12.75">
      <c r="A1487" s="9"/>
    </row>
    <row r="1488" ht="12.75">
      <c r="A1488" s="9"/>
    </row>
    <row r="1489" ht="12.75">
      <c r="A1489" s="9"/>
    </row>
    <row r="1490" ht="12.75">
      <c r="A1490" s="9"/>
    </row>
    <row r="1491" ht="12.75">
      <c r="A1491" s="9"/>
    </row>
    <row r="1492" ht="12.75">
      <c r="A1492" s="9"/>
    </row>
    <row r="1493" ht="12.75">
      <c r="A1493" s="9"/>
    </row>
    <row r="1494" ht="12.75">
      <c r="A1494" s="9"/>
    </row>
    <row r="1495" ht="12.75">
      <c r="A1495" s="9"/>
    </row>
    <row r="1496" ht="12.75">
      <c r="A1496" s="9"/>
    </row>
    <row r="1497" ht="12.75">
      <c r="A1497" s="9"/>
    </row>
    <row r="1498" ht="12.75">
      <c r="A1498" s="9"/>
    </row>
    <row r="1499" ht="12.75">
      <c r="A1499" s="9"/>
    </row>
    <row r="1500" ht="12.75">
      <c r="A1500" s="9"/>
    </row>
    <row r="1501" ht="12.75">
      <c r="A1501" s="9"/>
    </row>
    <row r="1502" ht="12.75">
      <c r="A1502" s="9"/>
    </row>
    <row r="1503" ht="12.75">
      <c r="A1503" s="9"/>
    </row>
    <row r="1504" ht="12.75">
      <c r="A1504" s="9"/>
    </row>
    <row r="1505" ht="12.75">
      <c r="A1505" s="9"/>
    </row>
    <row r="1506" ht="12.75">
      <c r="A1506" s="9"/>
    </row>
    <row r="1507" ht="12.75">
      <c r="A1507" s="9"/>
    </row>
    <row r="1508" ht="12.75">
      <c r="A1508" s="9"/>
    </row>
    <row r="1509" ht="12.75">
      <c r="A1509" s="9"/>
    </row>
    <row r="1510" ht="12.75">
      <c r="A1510" s="9"/>
    </row>
    <row r="1511" ht="12.75">
      <c r="A1511" s="9"/>
    </row>
    <row r="1512" ht="12.75">
      <c r="A1512" s="9"/>
    </row>
    <row r="1513" ht="12.75">
      <c r="A1513" s="9"/>
    </row>
    <row r="1514" ht="12.75">
      <c r="A1514" s="9"/>
    </row>
    <row r="1515" ht="12.75">
      <c r="A1515" s="9"/>
    </row>
    <row r="1516" ht="12.75">
      <c r="A1516" s="9"/>
    </row>
    <row r="1517" ht="12.75">
      <c r="A1517" s="9"/>
    </row>
    <row r="1518" ht="12.75">
      <c r="A1518" s="9"/>
    </row>
    <row r="1519" ht="12.75">
      <c r="A1519" s="9"/>
    </row>
    <row r="1520" ht="12.75">
      <c r="A1520" s="9"/>
    </row>
    <row r="1521" ht="12.75">
      <c r="A1521" s="9"/>
    </row>
    <row r="1522" ht="12.75">
      <c r="A1522" s="9"/>
    </row>
    <row r="1523" ht="12.75">
      <c r="A1523" s="9"/>
    </row>
    <row r="1524" ht="12.75">
      <c r="A1524" s="9"/>
    </row>
    <row r="1525" ht="12.75">
      <c r="A1525" s="9"/>
    </row>
    <row r="1526" ht="12.75">
      <c r="A1526" s="9"/>
    </row>
    <row r="1527" ht="12.75">
      <c r="A1527" s="9"/>
    </row>
    <row r="1528" ht="12.75">
      <c r="A1528" s="9"/>
    </row>
    <row r="1529" ht="12.75">
      <c r="A1529" s="9"/>
    </row>
    <row r="1530" ht="12.75">
      <c r="A1530" s="9"/>
    </row>
    <row r="1531" ht="12.75">
      <c r="A1531" s="9"/>
    </row>
    <row r="1532" ht="12.75">
      <c r="A1532" s="9"/>
    </row>
    <row r="1533" ht="12.75">
      <c r="A1533" s="9"/>
    </row>
    <row r="1534" ht="12.75">
      <c r="A1534" s="9"/>
    </row>
    <row r="1535" ht="12.75">
      <c r="A1535" s="9"/>
    </row>
    <row r="1536" ht="12.75">
      <c r="A1536" s="9"/>
    </row>
    <row r="1537" ht="12.75">
      <c r="A1537" s="9"/>
    </row>
    <row r="1538" ht="12.75">
      <c r="A1538" s="9"/>
    </row>
    <row r="1539" ht="12.75">
      <c r="A1539" s="9"/>
    </row>
    <row r="1540" ht="12.75">
      <c r="A1540" s="9"/>
    </row>
    <row r="1541" ht="12.75">
      <c r="A1541" s="9"/>
    </row>
    <row r="1542" ht="12.75">
      <c r="A1542" s="9"/>
    </row>
    <row r="1543" ht="12.75">
      <c r="A1543" s="9"/>
    </row>
    <row r="1544" ht="12.75">
      <c r="A1544" s="9"/>
    </row>
    <row r="1545" ht="12.75">
      <c r="A1545" s="9"/>
    </row>
    <row r="1546" ht="12.75">
      <c r="A1546" s="9"/>
    </row>
    <row r="1547" ht="12.75">
      <c r="A1547" s="9"/>
    </row>
    <row r="1548" ht="12.75">
      <c r="A1548" s="9"/>
    </row>
    <row r="1549" ht="12.75">
      <c r="A1549" s="9"/>
    </row>
    <row r="1550" ht="12.75">
      <c r="A1550" s="9"/>
    </row>
    <row r="1551" ht="12.75">
      <c r="A1551" s="9"/>
    </row>
    <row r="1552" ht="12.75">
      <c r="A1552" s="9"/>
    </row>
    <row r="1553" ht="12.75">
      <c r="A1553" s="9"/>
    </row>
    <row r="1554" ht="12.75">
      <c r="A1554" s="9"/>
    </row>
    <row r="1555" ht="12.75">
      <c r="A1555" s="9"/>
    </row>
    <row r="1556" ht="12.75">
      <c r="A1556" s="9"/>
    </row>
    <row r="1557" ht="12.75">
      <c r="A1557" s="9"/>
    </row>
    <row r="1558" ht="12.75">
      <c r="A1558" s="9"/>
    </row>
    <row r="1559" ht="12.75">
      <c r="A1559" s="9"/>
    </row>
    <row r="1560" ht="12.75">
      <c r="A1560" s="9"/>
    </row>
    <row r="1561" ht="12.75">
      <c r="A1561" s="9"/>
    </row>
    <row r="1562" ht="12.75">
      <c r="A1562" s="9"/>
    </row>
    <row r="1563" ht="12.75">
      <c r="A1563" s="9"/>
    </row>
    <row r="1564" ht="12.75">
      <c r="A1564" s="9"/>
    </row>
    <row r="1565" ht="12.75">
      <c r="A1565" s="9"/>
    </row>
    <row r="1566" ht="12.75">
      <c r="A1566" s="9"/>
    </row>
    <row r="1567" ht="12.75">
      <c r="A1567" s="9"/>
    </row>
    <row r="1568" ht="12.75">
      <c r="A1568" s="9"/>
    </row>
    <row r="1569" ht="12.75">
      <c r="A1569" s="9"/>
    </row>
    <row r="1570" ht="12.75">
      <c r="A1570" s="9"/>
    </row>
    <row r="1571" ht="12.75">
      <c r="A1571" s="9"/>
    </row>
    <row r="1572" ht="12.75">
      <c r="A1572" s="9"/>
    </row>
    <row r="1573" ht="12.75">
      <c r="A1573" s="9"/>
    </row>
    <row r="1574" ht="12.75">
      <c r="A1574" s="9"/>
    </row>
    <row r="1575" ht="12.75">
      <c r="A1575" s="9"/>
    </row>
    <row r="1576" ht="12.75">
      <c r="A1576" s="9"/>
    </row>
    <row r="1577" ht="12.75">
      <c r="A1577" s="9"/>
    </row>
    <row r="1578" ht="12.75">
      <c r="A1578" s="9"/>
    </row>
    <row r="1579" ht="12.75">
      <c r="A1579" s="9"/>
    </row>
    <row r="1580" ht="12.75">
      <c r="A1580" s="9"/>
    </row>
    <row r="1581" ht="12.75">
      <c r="A1581" s="9"/>
    </row>
    <row r="1582" ht="12.75">
      <c r="A1582" s="9"/>
    </row>
    <row r="1583" ht="12.75">
      <c r="A1583" s="9"/>
    </row>
    <row r="1584" ht="12.75">
      <c r="A1584" s="9"/>
    </row>
    <row r="1585" ht="12.75">
      <c r="A1585" s="9"/>
    </row>
    <row r="1586" ht="12.75">
      <c r="A1586" s="9"/>
    </row>
    <row r="1587" ht="12.75">
      <c r="A1587" s="9"/>
    </row>
    <row r="1588" ht="12.75">
      <c r="A1588" s="9"/>
    </row>
    <row r="1589" ht="12.75">
      <c r="A1589" s="9"/>
    </row>
    <row r="1590" ht="12.75">
      <c r="A1590" s="9"/>
    </row>
    <row r="1591" ht="12.75">
      <c r="A1591" s="9"/>
    </row>
    <row r="1592" ht="12.75">
      <c r="A1592" s="9"/>
    </row>
    <row r="1593" ht="12.75">
      <c r="A1593" s="9"/>
    </row>
    <row r="1594" ht="12.75">
      <c r="A1594" s="9"/>
    </row>
    <row r="1595" ht="12.75">
      <c r="A1595" s="9"/>
    </row>
    <row r="1596" ht="12.75">
      <c r="A1596" s="9"/>
    </row>
    <row r="1597" ht="12.75">
      <c r="A1597" s="9"/>
    </row>
    <row r="1598" ht="12.75">
      <c r="A1598" s="9"/>
    </row>
    <row r="1599" ht="12.75">
      <c r="A1599" s="9"/>
    </row>
    <row r="1600" ht="12.75">
      <c r="A1600" s="9"/>
    </row>
    <row r="1601" ht="12.75">
      <c r="A1601" s="9"/>
    </row>
    <row r="1602" ht="12.75">
      <c r="A1602" s="9"/>
    </row>
    <row r="1603" ht="12.75">
      <c r="A1603" s="9"/>
    </row>
    <row r="1604" ht="12.75">
      <c r="A1604" s="9"/>
    </row>
    <row r="1605" ht="12.75">
      <c r="A1605" s="9"/>
    </row>
    <row r="1606" ht="12.75">
      <c r="A1606" s="9"/>
    </row>
    <row r="1607" ht="12.75">
      <c r="A1607" s="9"/>
    </row>
    <row r="1608" ht="12.75">
      <c r="A1608" s="9"/>
    </row>
    <row r="1609" ht="12.75">
      <c r="A1609" s="9"/>
    </row>
    <row r="1610" ht="12.75">
      <c r="A1610" s="9"/>
    </row>
    <row r="1611" ht="12.75">
      <c r="A1611" s="9"/>
    </row>
    <row r="1612" ht="12.75">
      <c r="A1612" s="9"/>
    </row>
    <row r="1613" ht="12.75">
      <c r="A1613" s="9"/>
    </row>
    <row r="1614" ht="12.75">
      <c r="A1614" s="9"/>
    </row>
    <row r="1615" ht="12.75">
      <c r="A1615" s="9"/>
    </row>
    <row r="1616" ht="12.75">
      <c r="A1616" s="9"/>
    </row>
    <row r="1617" ht="12.75">
      <c r="A1617" s="9"/>
    </row>
    <row r="1618" ht="12.75">
      <c r="A1618" s="9"/>
    </row>
    <row r="1619" ht="12.75">
      <c r="A1619" s="9"/>
    </row>
    <row r="1620" ht="12.75">
      <c r="A1620" s="9"/>
    </row>
    <row r="1621" ht="12.75">
      <c r="A1621" s="9"/>
    </row>
    <row r="1622" ht="12.75">
      <c r="A1622" s="9"/>
    </row>
    <row r="1623" ht="12.75">
      <c r="A1623" s="9"/>
    </row>
    <row r="1624" ht="12.75">
      <c r="A1624" s="9"/>
    </row>
    <row r="1625" ht="12.75">
      <c r="A1625" s="9"/>
    </row>
    <row r="1626" ht="12.75">
      <c r="A1626" s="9"/>
    </row>
    <row r="1627" ht="12.75">
      <c r="A1627" s="9"/>
    </row>
    <row r="1628" ht="12.75">
      <c r="A1628" s="9"/>
    </row>
    <row r="1629" ht="12.75">
      <c r="A1629" s="9"/>
    </row>
    <row r="1630" ht="12.75">
      <c r="A1630" s="9"/>
    </row>
    <row r="1631" ht="12.75">
      <c r="A1631" s="9"/>
    </row>
    <row r="1632" ht="12.75">
      <c r="A1632" s="9"/>
    </row>
    <row r="1633" ht="12.75">
      <c r="A1633" s="9"/>
    </row>
    <row r="1634" ht="12.75">
      <c r="A1634" s="9"/>
    </row>
    <row r="1635" ht="12.75">
      <c r="A1635" s="9"/>
    </row>
    <row r="1636" ht="12.75">
      <c r="A1636" s="9"/>
    </row>
    <row r="1637" ht="12.75">
      <c r="A1637" s="9"/>
    </row>
    <row r="1638" ht="12.75">
      <c r="A1638" s="9"/>
    </row>
    <row r="1639" ht="12.75">
      <c r="A1639" s="9"/>
    </row>
    <row r="1640" ht="12.75">
      <c r="A1640" s="9"/>
    </row>
    <row r="1641" ht="12.75">
      <c r="A1641" s="9"/>
    </row>
    <row r="1642" ht="12.75">
      <c r="A1642" s="9"/>
    </row>
    <row r="1643" ht="12.75">
      <c r="A1643" s="9"/>
    </row>
    <row r="1644" ht="12.75">
      <c r="A1644" s="9"/>
    </row>
    <row r="1645" ht="12.75">
      <c r="A1645" s="9"/>
    </row>
    <row r="1646" ht="12.75">
      <c r="A1646" s="9"/>
    </row>
    <row r="1647" ht="12.75">
      <c r="A1647" s="9"/>
    </row>
    <row r="1648" ht="12.75">
      <c r="A1648" s="9"/>
    </row>
    <row r="1649" ht="12.75">
      <c r="A1649" s="9"/>
    </row>
    <row r="1650" ht="12.75">
      <c r="A1650" s="9"/>
    </row>
    <row r="1651" ht="12.75">
      <c r="A1651" s="9"/>
    </row>
    <row r="1652" ht="12.75">
      <c r="A1652" s="9"/>
    </row>
    <row r="1653" ht="12.75">
      <c r="A1653" s="9"/>
    </row>
    <row r="1654" ht="12.75">
      <c r="A1654" s="9"/>
    </row>
    <row r="1655" ht="12.75">
      <c r="A1655" s="9"/>
    </row>
    <row r="1656" ht="12.75">
      <c r="A1656" s="9"/>
    </row>
    <row r="1657" ht="12.75">
      <c r="A1657" s="9"/>
    </row>
    <row r="1658" ht="12.75">
      <c r="A1658" s="9"/>
    </row>
    <row r="1659" ht="12.75">
      <c r="A1659" s="9"/>
    </row>
    <row r="1660" ht="12.75">
      <c r="A1660" s="9"/>
    </row>
    <row r="1661" ht="12.75">
      <c r="A1661" s="9"/>
    </row>
    <row r="1662" ht="12.75">
      <c r="A1662" s="9"/>
    </row>
    <row r="1663" ht="12.75">
      <c r="A1663" s="9"/>
    </row>
    <row r="1664" ht="12.75">
      <c r="A1664" s="9"/>
    </row>
    <row r="1665" ht="12.75">
      <c r="A1665" s="9"/>
    </row>
    <row r="1666" ht="12.75">
      <c r="A1666" s="9"/>
    </row>
    <row r="1667" ht="12.75">
      <c r="A1667" s="9"/>
    </row>
    <row r="1668" ht="12.75">
      <c r="A1668" s="9"/>
    </row>
    <row r="1669" ht="12.75">
      <c r="A1669" s="9"/>
    </row>
    <row r="1670" ht="12.75">
      <c r="A1670" s="9"/>
    </row>
    <row r="1671" ht="12.75">
      <c r="A1671" s="9"/>
    </row>
    <row r="1672" ht="12.75">
      <c r="A1672" s="9"/>
    </row>
    <row r="1673" ht="12.75">
      <c r="A1673" s="9"/>
    </row>
    <row r="1674" ht="12.75">
      <c r="A1674" s="9"/>
    </row>
    <row r="1675" ht="12.75">
      <c r="A1675" s="9"/>
    </row>
    <row r="1676" ht="12.75">
      <c r="A1676" s="9"/>
    </row>
    <row r="1677" ht="12.75">
      <c r="A1677" s="9"/>
    </row>
    <row r="1678" ht="12.75">
      <c r="A1678" s="9"/>
    </row>
    <row r="1679" ht="12.75">
      <c r="A1679" s="9"/>
    </row>
    <row r="1680" ht="12.75">
      <c r="A1680" s="9"/>
    </row>
    <row r="1681" ht="12.75">
      <c r="A1681" s="9"/>
    </row>
    <row r="1682" ht="12.75">
      <c r="A1682" s="9"/>
    </row>
    <row r="1683" ht="12.75">
      <c r="A1683" s="9"/>
    </row>
    <row r="1684" ht="12.75">
      <c r="A1684" s="9"/>
    </row>
    <row r="1685" ht="12.75">
      <c r="A1685" s="9"/>
    </row>
    <row r="1686" ht="12.75">
      <c r="A1686" s="9"/>
    </row>
    <row r="1687" ht="12.75">
      <c r="A1687" s="9"/>
    </row>
    <row r="1688" ht="12.75">
      <c r="A1688" s="9"/>
    </row>
    <row r="1689" ht="12.75">
      <c r="A1689" s="9"/>
    </row>
    <row r="1690" ht="12.75">
      <c r="A1690" s="9"/>
    </row>
    <row r="1691" ht="12.75">
      <c r="A1691" s="9"/>
    </row>
    <row r="1692" ht="12.75">
      <c r="A1692" s="9"/>
    </row>
    <row r="1693" ht="12.75">
      <c r="A1693" s="9"/>
    </row>
    <row r="1694" ht="12.75">
      <c r="A1694" s="9"/>
    </row>
    <row r="1695" ht="12.75">
      <c r="A1695" s="9"/>
    </row>
    <row r="1696" ht="12.75">
      <c r="A1696" s="9"/>
    </row>
    <row r="1697" ht="12.75">
      <c r="A1697" s="9"/>
    </row>
    <row r="1698" ht="12.75">
      <c r="A1698" s="9"/>
    </row>
    <row r="1699" ht="12.75">
      <c r="A1699" s="9"/>
    </row>
    <row r="1700" ht="12.75">
      <c r="A1700" s="9"/>
    </row>
    <row r="1701" ht="12.75">
      <c r="A1701" s="9"/>
    </row>
    <row r="1702" ht="12.75">
      <c r="A1702" s="9"/>
    </row>
    <row r="1703" ht="12.75">
      <c r="A1703" s="9"/>
    </row>
    <row r="1704" ht="12.75">
      <c r="A1704" s="9"/>
    </row>
    <row r="1705" ht="12.75">
      <c r="A1705" s="9"/>
    </row>
    <row r="1706" ht="12.75">
      <c r="A1706" s="9"/>
    </row>
    <row r="1707" ht="12.75">
      <c r="A1707" s="9"/>
    </row>
    <row r="1708" ht="12.75">
      <c r="A1708" s="9"/>
    </row>
    <row r="1709" ht="12.75">
      <c r="A1709" s="9"/>
    </row>
    <row r="1710" ht="12.75">
      <c r="A1710" s="9"/>
    </row>
    <row r="1711" ht="12.75">
      <c r="A1711" s="9"/>
    </row>
    <row r="1712" ht="12.75">
      <c r="A1712" s="9"/>
    </row>
    <row r="1713" ht="12.75">
      <c r="A1713" s="9"/>
    </row>
    <row r="1714" ht="12.75">
      <c r="A1714" s="9"/>
    </row>
    <row r="1715" ht="12.75">
      <c r="A1715" s="9"/>
    </row>
    <row r="1716" ht="12.75">
      <c r="A1716" s="9"/>
    </row>
    <row r="1717" ht="12.75">
      <c r="A1717" s="9"/>
    </row>
    <row r="1718" ht="12.75">
      <c r="A1718" s="9"/>
    </row>
    <row r="1719" ht="12.75">
      <c r="A1719" s="9"/>
    </row>
    <row r="1720" ht="12.75">
      <c r="A1720" s="9"/>
    </row>
    <row r="1721" ht="12.75">
      <c r="A1721" s="9"/>
    </row>
    <row r="1722" ht="12.75">
      <c r="A1722" s="9"/>
    </row>
    <row r="1723" ht="12.75">
      <c r="A1723" s="9"/>
    </row>
    <row r="1724" ht="12.75">
      <c r="A1724" s="9"/>
    </row>
    <row r="1725" ht="12.75">
      <c r="A1725" s="9"/>
    </row>
    <row r="1726" ht="12.75">
      <c r="A1726" s="9"/>
    </row>
    <row r="1727" ht="12.75">
      <c r="A1727" s="9"/>
    </row>
    <row r="1728" ht="12.75">
      <c r="A1728" s="9"/>
    </row>
    <row r="1729" ht="12.75">
      <c r="A1729" s="9"/>
    </row>
    <row r="1730" ht="12.75">
      <c r="A1730" s="9"/>
    </row>
    <row r="1731" ht="12.75">
      <c r="A1731" s="9"/>
    </row>
    <row r="1732" ht="12.75">
      <c r="A1732" s="9"/>
    </row>
    <row r="1733" ht="12.75">
      <c r="A1733" s="9"/>
    </row>
    <row r="1734" ht="12.75">
      <c r="A1734" s="9"/>
    </row>
    <row r="1735" ht="12.75">
      <c r="A1735" s="9"/>
    </row>
    <row r="1736" ht="12.75">
      <c r="A1736" s="9"/>
    </row>
    <row r="1737" ht="12.75">
      <c r="A1737" s="9"/>
    </row>
    <row r="1738" ht="12.75">
      <c r="A1738" s="9"/>
    </row>
    <row r="1739" ht="12.75">
      <c r="A1739" s="9"/>
    </row>
    <row r="1740" ht="12.75">
      <c r="A1740" s="9"/>
    </row>
    <row r="1741" ht="12.75">
      <c r="A1741" s="9"/>
    </row>
    <row r="1742" ht="12.75">
      <c r="A1742" s="9"/>
    </row>
    <row r="1743" ht="12.75">
      <c r="A1743" s="9"/>
    </row>
    <row r="1744" ht="12.75">
      <c r="A1744" s="9"/>
    </row>
    <row r="1745" ht="12.75">
      <c r="A1745" s="9"/>
    </row>
    <row r="1746" ht="12.75">
      <c r="A1746" s="9"/>
    </row>
    <row r="1747" ht="12.75">
      <c r="A1747" s="9"/>
    </row>
    <row r="1748" ht="12.75">
      <c r="A1748" s="9"/>
    </row>
    <row r="1749" ht="12.75">
      <c r="A1749" s="9"/>
    </row>
    <row r="1750" ht="12.75">
      <c r="A1750" s="9"/>
    </row>
    <row r="1751" ht="12.75">
      <c r="A1751" s="9"/>
    </row>
    <row r="1752" ht="12.75">
      <c r="A1752" s="9"/>
    </row>
    <row r="1753" ht="12.75">
      <c r="A1753" s="9"/>
    </row>
    <row r="1754" ht="12.75">
      <c r="A1754" s="9"/>
    </row>
    <row r="1755" ht="12.75">
      <c r="A1755" s="9"/>
    </row>
    <row r="1756" ht="12.75">
      <c r="A1756" s="9"/>
    </row>
    <row r="1757" ht="12.75">
      <c r="A1757" s="9"/>
    </row>
    <row r="1758" ht="12.75">
      <c r="A1758" s="9"/>
    </row>
    <row r="1759" ht="12.75">
      <c r="A1759" s="9"/>
    </row>
    <row r="1760" ht="12.75">
      <c r="A1760" s="9"/>
    </row>
    <row r="1761" ht="12.75">
      <c r="A1761" s="9"/>
    </row>
    <row r="1762" ht="12.75">
      <c r="A1762" s="9"/>
    </row>
    <row r="1763" ht="12.75">
      <c r="A1763" s="9"/>
    </row>
    <row r="1764" ht="12.75">
      <c r="A1764" s="9"/>
    </row>
    <row r="1765" ht="12.75">
      <c r="A1765" s="9"/>
    </row>
    <row r="1766" ht="12.75">
      <c r="A1766" s="9"/>
    </row>
    <row r="1767" ht="12.75">
      <c r="A1767" s="9"/>
    </row>
    <row r="1768" ht="12.75">
      <c r="A1768" s="9"/>
    </row>
    <row r="1769" ht="12.75">
      <c r="A1769" s="9"/>
    </row>
    <row r="1770" ht="12.75">
      <c r="A1770" s="9"/>
    </row>
    <row r="1771" ht="12.75">
      <c r="A1771" s="9"/>
    </row>
    <row r="1772" ht="12.75">
      <c r="A1772" s="9"/>
    </row>
    <row r="1773" ht="12.75">
      <c r="A1773" s="9"/>
    </row>
    <row r="1774" ht="12.75">
      <c r="A1774" s="9"/>
    </row>
    <row r="1775" ht="12.75">
      <c r="A1775" s="9"/>
    </row>
    <row r="1776" ht="12.75">
      <c r="A1776" s="9"/>
    </row>
    <row r="1777" ht="12.75">
      <c r="A1777" s="9"/>
    </row>
    <row r="1778" ht="12.75">
      <c r="A1778" s="9"/>
    </row>
    <row r="1779" ht="12.75">
      <c r="A1779" s="9"/>
    </row>
    <row r="1780" ht="12.75">
      <c r="A1780" s="9"/>
    </row>
    <row r="1781" ht="12.75">
      <c r="A1781" s="9"/>
    </row>
    <row r="1782" ht="12.75">
      <c r="A1782" s="9"/>
    </row>
    <row r="1783" ht="12.75">
      <c r="A1783" s="9"/>
    </row>
    <row r="1784" ht="12.75">
      <c r="A1784" s="9"/>
    </row>
    <row r="1785" ht="12.75">
      <c r="A1785" s="9"/>
    </row>
    <row r="1786" ht="12.75">
      <c r="A1786" s="9"/>
    </row>
    <row r="1787" ht="12.75">
      <c r="A1787" s="9"/>
    </row>
    <row r="1788" ht="12.75">
      <c r="A1788" s="9"/>
    </row>
    <row r="1789" ht="12.75">
      <c r="A1789" s="9"/>
    </row>
    <row r="1790" ht="12.75">
      <c r="A1790" s="9"/>
    </row>
    <row r="1791" ht="12.75">
      <c r="A1791" s="9"/>
    </row>
    <row r="1792" ht="12.75">
      <c r="A1792" s="9"/>
    </row>
    <row r="1793" ht="12.75">
      <c r="A1793" s="9"/>
    </row>
    <row r="1794" ht="12.75">
      <c r="A1794" s="9"/>
    </row>
    <row r="1795" ht="12.75">
      <c r="A1795" s="9"/>
    </row>
    <row r="1796" ht="12.75">
      <c r="A1796" s="9"/>
    </row>
    <row r="1797" ht="12.75">
      <c r="A1797" s="9"/>
    </row>
    <row r="1798" ht="12.75">
      <c r="A1798" s="9"/>
    </row>
    <row r="1799" ht="12.75">
      <c r="A1799" s="9"/>
    </row>
    <row r="1800" ht="12.75">
      <c r="A1800" s="9"/>
    </row>
    <row r="1801" ht="12.75">
      <c r="A1801" s="9"/>
    </row>
    <row r="1802" ht="12.75">
      <c r="A1802" s="9"/>
    </row>
    <row r="1803" ht="12.75">
      <c r="A1803" s="9"/>
    </row>
    <row r="1804" ht="12.75">
      <c r="A1804" s="9"/>
    </row>
    <row r="1805" ht="12.75">
      <c r="A1805" s="9"/>
    </row>
    <row r="1806" ht="12.75">
      <c r="A1806" s="9"/>
    </row>
    <row r="1807" ht="12.75">
      <c r="A1807" s="9"/>
    </row>
    <row r="1808" ht="12.75">
      <c r="A1808" s="9"/>
    </row>
    <row r="1809" ht="12.75">
      <c r="A1809" s="9"/>
    </row>
    <row r="1810" ht="12.75">
      <c r="A1810" s="9"/>
    </row>
    <row r="1811" ht="12.75">
      <c r="A1811" s="9"/>
    </row>
    <row r="1812" ht="12.75">
      <c r="A1812" s="9"/>
    </row>
    <row r="1813" ht="12.75">
      <c r="A1813" s="9"/>
    </row>
    <row r="1814" ht="12.75">
      <c r="A1814" s="9"/>
    </row>
    <row r="1815" ht="12.75">
      <c r="A1815" s="9"/>
    </row>
    <row r="1816" ht="12.75">
      <c r="A1816" s="9"/>
    </row>
    <row r="1817" ht="12.75">
      <c r="A1817" s="9"/>
    </row>
    <row r="1818" ht="12.75">
      <c r="A1818" s="9"/>
    </row>
    <row r="1819" ht="12.75">
      <c r="A1819" s="9"/>
    </row>
    <row r="1820" ht="12.75">
      <c r="A1820" s="9"/>
    </row>
    <row r="1821" ht="12.75">
      <c r="A1821" s="9"/>
    </row>
    <row r="1822" ht="12.75">
      <c r="A1822" s="9"/>
    </row>
    <row r="1823" ht="12.75">
      <c r="A1823" s="9"/>
    </row>
    <row r="1824" ht="12.75">
      <c r="A1824" s="9"/>
    </row>
    <row r="1825" ht="12.75">
      <c r="A1825" s="9"/>
    </row>
    <row r="1826" ht="12.75">
      <c r="A1826" s="9"/>
    </row>
    <row r="1827" ht="12.75">
      <c r="A1827" s="9"/>
    </row>
    <row r="1828" ht="12.75">
      <c r="A1828" s="9"/>
    </row>
    <row r="1829" ht="12.75">
      <c r="A1829" s="9"/>
    </row>
    <row r="1830" ht="12.75">
      <c r="A1830" s="9"/>
    </row>
    <row r="1831" ht="12.75">
      <c r="A1831" s="9"/>
    </row>
    <row r="1832" ht="12.75">
      <c r="A1832" s="9"/>
    </row>
    <row r="1833" ht="12.75">
      <c r="A1833" s="9"/>
    </row>
    <row r="1834" ht="12.75">
      <c r="A1834" s="9"/>
    </row>
    <row r="1835" ht="12.75">
      <c r="A1835" s="9"/>
    </row>
    <row r="1836" ht="12.75">
      <c r="A1836" s="9"/>
    </row>
    <row r="1837" ht="12.75">
      <c r="A1837" s="9"/>
    </row>
    <row r="1838" ht="12.75">
      <c r="A1838" s="9"/>
    </row>
    <row r="1839" ht="12.75">
      <c r="A1839" s="9"/>
    </row>
    <row r="1840" ht="12.75">
      <c r="A1840" s="9"/>
    </row>
    <row r="1841" ht="12.75">
      <c r="A1841" s="9"/>
    </row>
    <row r="1842" ht="12.75">
      <c r="A1842" s="9"/>
    </row>
    <row r="1843" ht="12.75">
      <c r="A1843" s="9"/>
    </row>
    <row r="1844" ht="12.75">
      <c r="A1844" s="9"/>
    </row>
    <row r="1845" ht="12.75">
      <c r="A1845" s="9"/>
    </row>
    <row r="1846" ht="12.75">
      <c r="A1846" s="9"/>
    </row>
    <row r="1847" ht="12.75">
      <c r="A1847" s="9"/>
    </row>
    <row r="1848" ht="12.75">
      <c r="A1848" s="9"/>
    </row>
    <row r="1849" ht="12.75">
      <c r="A1849" s="9"/>
    </row>
    <row r="1850" ht="12.75">
      <c r="A1850" s="9"/>
    </row>
    <row r="1851" ht="12.75">
      <c r="A1851" s="9"/>
    </row>
    <row r="1852" ht="12.75">
      <c r="A1852" s="9"/>
    </row>
    <row r="1853" ht="12.75">
      <c r="A1853" s="9"/>
    </row>
    <row r="1854" ht="12.75">
      <c r="A1854" s="9"/>
    </row>
    <row r="1855" ht="12.75">
      <c r="A1855" s="9"/>
    </row>
    <row r="1856" ht="12.75">
      <c r="A1856" s="9"/>
    </row>
    <row r="1857" ht="12.75">
      <c r="A1857" s="9"/>
    </row>
    <row r="1858" ht="12.75">
      <c r="A1858" s="9"/>
    </row>
    <row r="1859" ht="12.75">
      <c r="A1859" s="9"/>
    </row>
    <row r="1860" ht="12.75">
      <c r="A1860" s="9"/>
    </row>
    <row r="1861" ht="12.75">
      <c r="A1861" s="9"/>
    </row>
    <row r="1862" ht="12.75">
      <c r="A1862" s="9"/>
    </row>
    <row r="1863" ht="12.75">
      <c r="A1863" s="9"/>
    </row>
    <row r="1864" ht="12.75">
      <c r="A1864" s="9"/>
    </row>
    <row r="1865" ht="12.75">
      <c r="A1865" s="9"/>
    </row>
    <row r="1866" ht="12.75">
      <c r="A1866" s="9"/>
    </row>
    <row r="1867" ht="12.75">
      <c r="A1867" s="9"/>
    </row>
    <row r="1868" ht="12.75">
      <c r="A1868" s="9"/>
    </row>
    <row r="1869" ht="12.75">
      <c r="A1869" s="9"/>
    </row>
    <row r="1870" ht="12.75">
      <c r="A1870" s="9"/>
    </row>
    <row r="1871" ht="12.75">
      <c r="A1871" s="9"/>
    </row>
    <row r="1872" ht="12.75">
      <c r="A1872" s="9"/>
    </row>
    <row r="1873" ht="12.75">
      <c r="A1873" s="9"/>
    </row>
    <row r="1874" ht="12.75">
      <c r="A1874" s="9"/>
    </row>
    <row r="1875" ht="12.75">
      <c r="A1875" s="9"/>
    </row>
    <row r="1876" ht="12.75">
      <c r="A1876" s="9"/>
    </row>
    <row r="1877" ht="12.75">
      <c r="A1877" s="9"/>
    </row>
    <row r="1878" ht="12.75">
      <c r="A1878" s="9"/>
    </row>
    <row r="1879" ht="12.75">
      <c r="A1879" s="9"/>
    </row>
    <row r="1880" ht="12.75">
      <c r="A1880" s="9"/>
    </row>
    <row r="1881" ht="12.75">
      <c r="A1881" s="9"/>
    </row>
    <row r="1882" ht="12.75">
      <c r="A1882" s="9"/>
    </row>
    <row r="1883" ht="12.75">
      <c r="A1883" s="9"/>
    </row>
    <row r="1884" ht="12.75">
      <c r="A1884" s="9"/>
    </row>
    <row r="1885" ht="12.75">
      <c r="A1885" s="9"/>
    </row>
    <row r="1886" ht="12.75">
      <c r="A1886" s="9"/>
    </row>
    <row r="1887" ht="12.75">
      <c r="A1887" s="9"/>
    </row>
    <row r="1888" ht="12.75">
      <c r="A1888" s="9"/>
    </row>
    <row r="1889" ht="12.75">
      <c r="A1889" s="9"/>
    </row>
    <row r="1890" ht="12.75">
      <c r="A1890" s="9"/>
    </row>
    <row r="1891" ht="12.75">
      <c r="A1891" s="9"/>
    </row>
    <row r="1892" ht="12.75">
      <c r="A1892" s="9"/>
    </row>
    <row r="1893" ht="12.75">
      <c r="A1893" s="9"/>
    </row>
    <row r="1894" ht="12.75">
      <c r="A1894" s="9"/>
    </row>
    <row r="1895" ht="12.75">
      <c r="A1895" s="9"/>
    </row>
    <row r="1896" ht="12.75">
      <c r="A1896" s="9"/>
    </row>
    <row r="1897" ht="12.75">
      <c r="A1897" s="9"/>
    </row>
    <row r="1898" ht="12.75">
      <c r="A1898" s="9"/>
    </row>
    <row r="1899" ht="12.75">
      <c r="A1899" s="9"/>
    </row>
    <row r="1900" ht="12.75">
      <c r="A1900" s="9"/>
    </row>
    <row r="1901" ht="12.75">
      <c r="A1901" s="9"/>
    </row>
    <row r="1902" ht="12.75">
      <c r="A1902" s="9"/>
    </row>
    <row r="1903" ht="12.75">
      <c r="A1903" s="9"/>
    </row>
    <row r="1904" ht="12.75">
      <c r="A1904" s="9"/>
    </row>
    <row r="1905" ht="12.75">
      <c r="A1905" s="9"/>
    </row>
    <row r="1906" ht="12.75">
      <c r="A1906" s="9"/>
    </row>
    <row r="1907" ht="12.75">
      <c r="A1907" s="9"/>
    </row>
    <row r="1908" ht="12.75">
      <c r="A1908" s="9"/>
    </row>
    <row r="1909" ht="12.75">
      <c r="A1909" s="9"/>
    </row>
    <row r="1910" ht="12.75">
      <c r="A1910" s="9"/>
    </row>
    <row r="1911" ht="12.75">
      <c r="A1911" s="9"/>
    </row>
    <row r="1912" ht="12.75">
      <c r="A1912" s="9"/>
    </row>
    <row r="1913" ht="12.75">
      <c r="A1913" s="9"/>
    </row>
    <row r="1914" ht="12.75">
      <c r="A1914" s="9"/>
    </row>
    <row r="1915" ht="12.75">
      <c r="A1915" s="9"/>
    </row>
    <row r="1916" ht="12.75">
      <c r="A1916" s="9"/>
    </row>
    <row r="1917" ht="12.75">
      <c r="A1917" s="9"/>
    </row>
    <row r="1918" ht="12.75">
      <c r="A1918" s="9"/>
    </row>
    <row r="1919" ht="12.75">
      <c r="A1919" s="9"/>
    </row>
    <row r="1920" ht="12.75">
      <c r="A1920" s="9"/>
    </row>
    <row r="1921" ht="12.75">
      <c r="A1921" s="9"/>
    </row>
    <row r="1922" ht="12.75">
      <c r="A1922" s="9"/>
    </row>
    <row r="1923" ht="12.75">
      <c r="A1923" s="9"/>
    </row>
    <row r="1924" ht="12.75">
      <c r="A1924" s="9"/>
    </row>
    <row r="1925" ht="12.75">
      <c r="A1925" s="9"/>
    </row>
    <row r="1926" ht="12.75">
      <c r="A1926" s="9"/>
    </row>
    <row r="1927" ht="12.75">
      <c r="A1927" s="9"/>
    </row>
    <row r="1928" ht="12.75">
      <c r="A1928" s="9"/>
    </row>
    <row r="1929" ht="12.75">
      <c r="A1929" s="9"/>
    </row>
    <row r="1930" ht="12.75">
      <c r="A1930" s="9"/>
    </row>
    <row r="1931" ht="12.75">
      <c r="A1931" s="9"/>
    </row>
    <row r="1932" ht="12.75">
      <c r="A1932" s="9"/>
    </row>
    <row r="1933" ht="12.75">
      <c r="A1933" s="9"/>
    </row>
    <row r="1934" ht="12.75">
      <c r="A1934" s="9"/>
    </row>
    <row r="1935" ht="12.75">
      <c r="A1935" s="9"/>
    </row>
    <row r="1936" ht="12.75">
      <c r="A1936" s="9"/>
    </row>
    <row r="1937" ht="12.75">
      <c r="A1937" s="9"/>
    </row>
  </sheetData>
  <mergeCells count="37">
    <mergeCell ref="X9:X10"/>
    <mergeCell ref="T9:T10"/>
    <mergeCell ref="U9:U10"/>
    <mergeCell ref="V9:V10"/>
    <mergeCell ref="W9:W10"/>
    <mergeCell ref="P9:P10"/>
    <mergeCell ref="Q9:Q10"/>
    <mergeCell ref="R9:R10"/>
    <mergeCell ref="S9:S10"/>
    <mergeCell ref="L9:L10"/>
    <mergeCell ref="M9:M10"/>
    <mergeCell ref="N9:N10"/>
    <mergeCell ref="O9:O10"/>
    <mergeCell ref="H9:H10"/>
    <mergeCell ref="I9:I10"/>
    <mergeCell ref="J9:J10"/>
    <mergeCell ref="K9:K10"/>
    <mergeCell ref="D8:E8"/>
    <mergeCell ref="F8:G8"/>
    <mergeCell ref="D9:D10"/>
    <mergeCell ref="E9:E10"/>
    <mergeCell ref="F9:F10"/>
    <mergeCell ref="G9:G10"/>
    <mergeCell ref="A6:Z6"/>
    <mergeCell ref="A7:A10"/>
    <mergeCell ref="B7:B10"/>
    <mergeCell ref="C7:C10"/>
    <mergeCell ref="D7:G7"/>
    <mergeCell ref="H7:I8"/>
    <mergeCell ref="J7:R8"/>
    <mergeCell ref="S7:X8"/>
    <mergeCell ref="Y7:Y10"/>
    <mergeCell ref="Z7:Z10"/>
    <mergeCell ref="A2:Z2"/>
    <mergeCell ref="A3:Z3"/>
    <mergeCell ref="A4:Z4"/>
    <mergeCell ref="A5:Z5"/>
  </mergeCells>
  <printOptions/>
  <pageMargins left="0.17" right="0.17" top="0.22" bottom="0.22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apfa</cp:lastModifiedBy>
  <cp:lastPrinted>2008-02-22T05:48:23Z</cp:lastPrinted>
  <dcterms:created xsi:type="dcterms:W3CDTF">2004-08-02T08:24:04Z</dcterms:created>
  <dcterms:modified xsi:type="dcterms:W3CDTF">2011-11-26T08:46:41Z</dcterms:modified>
  <cp:category/>
  <cp:version/>
  <cp:contentType/>
  <cp:contentStatus/>
</cp:coreProperties>
</file>